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130" activeTab="0"/>
  </bookViews>
  <sheets>
    <sheet name="Титул" sheetId="1" r:id="rId1"/>
    <sheet name="Бюджет времени " sheetId="2" r:id="rId2"/>
    <sheet name="Учебный план" sheetId="3" r:id="rId3"/>
    <sheet name="Пояснительная записка " sheetId="4" r:id="rId4"/>
    <sheet name="Кабинеты" sheetId="5" r:id="rId5"/>
    <sheet name="Календарный учебный график" sheetId="6" r:id="rId6"/>
  </sheets>
  <definedNames>
    <definedName name="_xlnm.Print_Area" localSheetId="1">'Бюджет времени '!$A$1:$I$9</definedName>
    <definedName name="_xlnm.Print_Area" localSheetId="5">'Календарный учебный график'!$A$1:$BN$26</definedName>
    <definedName name="_xlnm.Print_Area" localSheetId="0">'Титул'!$A$1:$AP$35</definedName>
    <definedName name="_xlnm.Print_Area" localSheetId="2">'Учебный план'!$A$1:$L$74</definedName>
  </definedNames>
  <calcPr fullCalcOnLoad="1"/>
</workbook>
</file>

<file path=xl/sharedStrings.xml><?xml version="1.0" encoding="utf-8"?>
<sst xmlns="http://schemas.openxmlformats.org/spreadsheetml/2006/main" count="530" uniqueCount="313">
  <si>
    <t>обязательная аудиторная</t>
  </si>
  <si>
    <t>квалификация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</si>
  <si>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</si>
  <si>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</si>
  <si>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</si>
  <si>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</si>
  <si>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</si>
  <si>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</si>
  <si>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</si>
  <si>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</si>
  <si>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</si>
  <si>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</si>
  <si>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</si>
  <si>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</si>
  <si>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</si>
  <si>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</si>
  <si>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</si>
  <si>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</si>
  <si>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</si>
  <si>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</si>
  <si>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</si>
  <si>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</si>
  <si>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</si>
  <si>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</si>
  <si>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</si>
  <si>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</si>
  <si>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Каникулы</t>
  </si>
  <si>
    <t>Всего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</si>
  <si>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</si>
  <si>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</si>
  <si>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</si>
  <si>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</si>
  <si>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</si>
  <si>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</si>
  <si>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</si>
  <si>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</si>
  <si>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</si>
  <si>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</si>
  <si>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</si>
  <si>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</si>
  <si>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</si>
  <si>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</si>
  <si>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</si>
  <si>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</si>
  <si>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</si>
  <si>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</si>
  <si>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</si>
  <si>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</si>
  <si>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</si>
  <si>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Всего за год</t>
  </si>
  <si>
    <t>1 семестр</t>
  </si>
  <si>
    <t>2 семестр</t>
  </si>
  <si>
    <t>час.</t>
  </si>
  <si>
    <t>*</t>
  </si>
  <si>
    <t>::</t>
  </si>
  <si>
    <t>=</t>
  </si>
  <si>
    <t>III</t>
  </si>
  <si>
    <t>D</t>
  </si>
  <si>
    <t>Обозначения:</t>
  </si>
  <si>
    <t>индекс</t>
  </si>
  <si>
    <t>ОГСЭ.00</t>
  </si>
  <si>
    <t>ОГСЭ.01</t>
  </si>
  <si>
    <t>Основы философии</t>
  </si>
  <si>
    <t>ОГСЭ.02</t>
  </si>
  <si>
    <t>История</t>
  </si>
  <si>
    <t>ОГСЭ.04</t>
  </si>
  <si>
    <t>Иностранный  язык</t>
  </si>
  <si>
    <t>ЕН.00</t>
  </si>
  <si>
    <t>ЕН.01</t>
  </si>
  <si>
    <t>Математика</t>
  </si>
  <si>
    <t>ЕН.02</t>
  </si>
  <si>
    <t>ОП.00</t>
  </si>
  <si>
    <t>Общепрофессиональные  дисциплины</t>
  </si>
  <si>
    <t>ОП.01</t>
  </si>
  <si>
    <t>Экономика организации</t>
  </si>
  <si>
    <t>ОП.02</t>
  </si>
  <si>
    <t>Статистика</t>
  </si>
  <si>
    <t>ОП.03</t>
  </si>
  <si>
    <t>ОП.04</t>
  </si>
  <si>
    <t>Документационное обеспечение управления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</si>
  <si>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</si>
  <si>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</si>
  <si>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</si>
  <si>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</si>
  <si>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</si>
  <si>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</si>
  <si>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</si>
  <si>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</si>
  <si>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</si>
  <si>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 .01.01</t>
  </si>
  <si>
    <t>ПМ.02</t>
  </si>
  <si>
    <t>МДК.02.01</t>
  </si>
  <si>
    <t>Менеджмент</t>
  </si>
  <si>
    <t>Физическая культура</t>
  </si>
  <si>
    <t>УЧЕБНЫЙ  ПЛАН</t>
  </si>
  <si>
    <t/>
  </si>
  <si>
    <t>всего занятий</t>
  </si>
  <si>
    <t>Формы промежуточной           аттестации</t>
  </si>
  <si>
    <t>Информационные технологии в профессиональной деятельности</t>
  </si>
  <si>
    <t>ГИА</t>
  </si>
  <si>
    <t>УП.01</t>
  </si>
  <si>
    <t>Учебная практика</t>
  </si>
  <si>
    <t>ПП.01</t>
  </si>
  <si>
    <t>Производственная практика</t>
  </si>
  <si>
    <t>преддипломная</t>
  </si>
  <si>
    <t>КАБИНЕТЫ</t>
  </si>
  <si>
    <t>Иностранного языка</t>
  </si>
  <si>
    <t>Информационных технологий в профессиональной деятельности</t>
  </si>
  <si>
    <t>ЛАБОРАТОРИИ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</si>
  <si>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</si>
  <si>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</si>
  <si>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</si>
  <si>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</si>
  <si>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</si>
  <si>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4. Перечень кабинетов, лабораторий, мастерских и других помещений</t>
  </si>
  <si>
    <t>Пркатикоориентированность</t>
  </si>
  <si>
    <t>Форма обучения</t>
  </si>
  <si>
    <t xml:space="preserve">Нормативный срок обучения </t>
  </si>
  <si>
    <t>На базе</t>
  </si>
  <si>
    <t xml:space="preserve">по специальности среднего профессионального образования </t>
  </si>
  <si>
    <t>дз</t>
  </si>
  <si>
    <t>Государственная итоговая аттестация</t>
  </si>
  <si>
    <t>ОП.10</t>
  </si>
  <si>
    <t>Обязательная часть ОПОП по ФГОС</t>
  </si>
  <si>
    <t>Вариативная часть ОПОП по ФГОС</t>
  </si>
  <si>
    <t>Всего ОПОП по ФГОС</t>
  </si>
  <si>
    <t>ОГСЭ по ФГОС</t>
  </si>
  <si>
    <t>ЕН по ФГОС</t>
  </si>
  <si>
    <t>П по ФГОС</t>
  </si>
  <si>
    <t>ОП по ФГОС</t>
  </si>
  <si>
    <t>ПМ по ФГОС</t>
  </si>
  <si>
    <t>-/1/1</t>
  </si>
  <si>
    <t>"Уральский промышленно-экономический техникум"</t>
  </si>
  <si>
    <t>Всего по учебному плану</t>
  </si>
  <si>
    <t>специальность</t>
  </si>
  <si>
    <t>образовательный уровень СПО</t>
  </si>
  <si>
    <t>базовый</t>
  </si>
  <si>
    <t>2. Сводные данные по бюджету времени</t>
  </si>
  <si>
    <t>Итоговая государственная аттестация, нед.</t>
  </si>
  <si>
    <t>Всего, нед.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</si>
  <si>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</si>
  <si>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</si>
  <si>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</si>
  <si>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</si>
  <si>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</si>
  <si>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</si>
  <si>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час</t>
  </si>
  <si>
    <t>V</t>
  </si>
  <si>
    <t>1 курс</t>
  </si>
  <si>
    <t>2 курс</t>
  </si>
  <si>
    <t>3 курс</t>
  </si>
  <si>
    <t>Утверждаю</t>
  </si>
  <si>
    <t>курсы</t>
  </si>
  <si>
    <t>обучение по дисциплинам и междисциплинарным курсам</t>
  </si>
  <si>
    <t>учебная практика</t>
  </si>
  <si>
    <t>Государственная (итоговая) аттестация</t>
  </si>
  <si>
    <t>Всего по курсам</t>
  </si>
  <si>
    <t>по профилю специальности</t>
  </si>
  <si>
    <t>___________В.И. Овсянников</t>
  </si>
  <si>
    <t>укрупненная группа специальностей</t>
  </si>
  <si>
    <t>Х</t>
  </si>
  <si>
    <t>Подготовка к государственной итоговой аттестации</t>
  </si>
  <si>
    <t xml:space="preserve">Максимальная </t>
  </si>
  <si>
    <t>Самостоятельная учебная работа</t>
  </si>
  <si>
    <t>лабораторные и практические занятия</t>
  </si>
  <si>
    <t>Учебная нагрузка обучающихся (час)</t>
  </si>
  <si>
    <t>ОГСЭ.03</t>
  </si>
  <si>
    <t>-/3/-</t>
  </si>
  <si>
    <t>ПДП</t>
  </si>
  <si>
    <t xml:space="preserve">курсовые работы </t>
  </si>
  <si>
    <t>Э</t>
  </si>
  <si>
    <t>Информатика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</si>
  <si>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</si>
  <si>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</si>
  <si>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</si>
  <si>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</si>
  <si>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</si>
  <si>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</si>
  <si>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</si>
  <si>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</si>
  <si>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</si>
  <si>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ОП.11</t>
  </si>
  <si>
    <t>ОП.12</t>
  </si>
  <si>
    <t>ОП.13</t>
  </si>
  <si>
    <t>ОП.14</t>
  </si>
  <si>
    <t>ОП.15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</si>
  <si>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</si>
  <si>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</si>
  <si>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МДК .01.02</t>
  </si>
  <si>
    <t>Психология социально-правовой деятельности</t>
  </si>
  <si>
    <t>ОП.В.16</t>
  </si>
  <si>
    <t>ОП.В.17</t>
  </si>
  <si>
    <t>ОП.В.18</t>
  </si>
  <si>
    <t>ОП.В.19</t>
  </si>
  <si>
    <t>ОП.В.20</t>
  </si>
  <si>
    <t>ОП.В.21</t>
  </si>
  <si>
    <t>ОП.В.22</t>
  </si>
  <si>
    <t>ОП.В.23</t>
  </si>
  <si>
    <t>ОП.В.24</t>
  </si>
  <si>
    <t>Этика и психология профессиональной деятельности</t>
  </si>
  <si>
    <t>Финансовое право</t>
  </si>
  <si>
    <t>Налоговое право</t>
  </si>
  <si>
    <t>Уголовное право</t>
  </si>
  <si>
    <t>Муниципальное право</t>
  </si>
  <si>
    <t>Жилищное право</t>
  </si>
  <si>
    <t>Пенсионное право</t>
  </si>
  <si>
    <t>Правоохранительные и судебные органы</t>
  </si>
  <si>
    <t>Нотариат</t>
  </si>
  <si>
    <t>Количество обязательных контрольных работ</t>
  </si>
  <si>
    <t>в том числе</t>
  </si>
  <si>
    <t>Распределение обязательной</t>
  </si>
  <si>
    <t xml:space="preserve">нагрузки по курсам 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</si>
  <si>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</si>
  <si>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</si>
  <si>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</si>
  <si>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</si>
  <si>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</si>
  <si>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Дифференцированных зачетов</t>
  </si>
  <si>
    <t>Зачетов</t>
  </si>
  <si>
    <t>Обязательных контрольных работ</t>
  </si>
  <si>
    <t>з</t>
  </si>
  <si>
    <t>1</t>
  </si>
  <si>
    <t>1/-/2</t>
  </si>
  <si>
    <t>1/1/2</t>
  </si>
  <si>
    <t>2/1 /4</t>
  </si>
  <si>
    <t>-/14/10</t>
  </si>
  <si>
    <t>2/15/14</t>
  </si>
  <si>
    <t>2/19/15</t>
  </si>
  <si>
    <t>Неделя отсутствует</t>
  </si>
  <si>
    <t>Право и организация социального обеспечения</t>
  </si>
  <si>
    <t>юрист</t>
  </si>
  <si>
    <t>Самостоятельная работа студентов</t>
  </si>
  <si>
    <t>Экзаменационно-лабораторная сессия</t>
  </si>
  <si>
    <t>1. Сводные данные по бюджету времени (в часах)</t>
  </si>
  <si>
    <t>1. Пояснения к учебному плану</t>
  </si>
  <si>
    <t>Истории</t>
  </si>
  <si>
    <t>Основ философии</t>
  </si>
  <si>
    <t>Основ экологического права</t>
  </si>
  <si>
    <t>Теории государства и права</t>
  </si>
  <si>
    <t>Конституционного и административного права</t>
  </si>
  <si>
    <t>Трудового права</t>
  </si>
  <si>
    <t>Гражданского, сесейного права и гражданского процесса</t>
  </si>
  <si>
    <t>Дисциплин права</t>
  </si>
  <si>
    <t>Менеджмента и экономики организации</t>
  </si>
  <si>
    <t>Профессиональных дисциплин</t>
  </si>
  <si>
    <t>Права социального обеспечения</t>
  </si>
  <si>
    <t>Безопасности жизнедеятельности</t>
  </si>
  <si>
    <t>Информатики</t>
  </si>
  <si>
    <t>Технических средств обучения</t>
  </si>
  <si>
    <t>1г. 10мес.</t>
  </si>
  <si>
    <t xml:space="preserve">Директор </t>
  </si>
  <si>
    <t>40.02.01 Право и организация социального обеспечения</t>
  </si>
  <si>
    <t xml:space="preserve"> базовой подготовки</t>
  </si>
  <si>
    <t>заочная</t>
  </si>
  <si>
    <t>среднего общего образования</t>
  </si>
  <si>
    <t>40.02.01</t>
  </si>
  <si>
    <t>среднего  общего образования</t>
  </si>
  <si>
    <t>Дата введения ФГОС СПО 12.05.2014г.</t>
  </si>
  <si>
    <t>по программе подготовки специалистов среднего звена</t>
  </si>
  <si>
    <t xml:space="preserve">Укрупненная группа </t>
  </si>
  <si>
    <t>40.00.00 Юриспруденция</t>
  </si>
  <si>
    <t xml:space="preserve">1. Календарный учебный график </t>
  </si>
  <si>
    <t>0</t>
  </si>
  <si>
    <t>8</t>
  </si>
  <si>
    <t>(по профилю специальности)</t>
  </si>
  <si>
    <t>(защита выпускной квалификационной работы)</t>
  </si>
  <si>
    <t>(подготовка выпускной квалификационной работы)</t>
  </si>
  <si>
    <t>Практика и подготовка к итоговой аттестации, час.</t>
  </si>
  <si>
    <t>2. Учебный план</t>
  </si>
  <si>
    <t>Обязательная часть учебных циклов ППССЗ</t>
  </si>
  <si>
    <t>Наименование  учебных циклов,  дисциплин, профессиональных модулей, МДК, практик</t>
  </si>
  <si>
    <t>Общий гуманитарный социально-экономический учебный цикл</t>
  </si>
  <si>
    <t>Математический  и общий естественнонаучный учебный цикл</t>
  </si>
  <si>
    <t>П.00</t>
  </si>
  <si>
    <t xml:space="preserve">Организационное обеспечение деятельности учреждений социальной защиты населения и органов Пенсионного фонда Российской Федерации </t>
  </si>
  <si>
    <t>Организация работы органов и учреждений социальной защиты населения, органов Пенсионного фондв Российской Федерации (ПФР)</t>
  </si>
  <si>
    <t>Производственная практика (преддипломная), нед.</t>
  </si>
  <si>
    <t>Государственная итоговая аттестация, нед.</t>
  </si>
  <si>
    <t>Количество часов в учебном году на обзорные, установочные, практические занятия и лабораторные работы, проводимые в период лабораторно-экзаменационной сессии, устанавливается 160 часов. В общую продолжительность лабораторно-экзаменационных сессий включаются дни отдыха студентов и сдачи экзаменов, а также время обязательных занятий, продолжительность которых должна составлять не более 8 часов в день.</t>
  </si>
  <si>
    <t>Государственная итоговая аттестация проходит в виде защиты дипломной работы.</t>
  </si>
  <si>
    <t>Открытый стадион широкого профиля с элементами полосы препятствий</t>
  </si>
  <si>
    <t>Стрелковы тир (в любой модификации, включая электронный) или место для стрельбы</t>
  </si>
  <si>
    <t>Согласовано:</t>
  </si>
  <si>
    <t>Автономная некоммерческая профессиональная образовательная организация</t>
  </si>
  <si>
    <t>Год начала подготовки</t>
  </si>
  <si>
    <t>Дата утверждения ФГОС СПО</t>
  </si>
  <si>
    <t>12.05.2014г.</t>
  </si>
  <si>
    <t>специальностей</t>
  </si>
  <si>
    <t>Заместитель директора по учебной работе</t>
  </si>
  <si>
    <t>_________ Н.Б. Чмель</t>
  </si>
  <si>
    <t>Лабораторно-экзаменационные сессии, учебные практики, производственные практики и каникулы условно фиксируются в календарном учебном графике</t>
  </si>
  <si>
    <t xml:space="preserve">Зачеты и дифференцированные зачеты, предусмотренные учебным планом, проводятся за счет учебного времени, отведенного на изучение дисциплины. </t>
  </si>
  <si>
    <t xml:space="preserve">Все виды практик  реализуются студентом индивидуально на основании программ практик. После освоения программы практики студент предоставляет отчет, по которому проводится собеседование. </t>
  </si>
  <si>
    <t>На промежуточную аттестацию выносятся экзамены по дисциплинам, междисциплинарным курсам и квалификационные экзамены по профессиональным модулям. По дисциплинам, по которым не предусматриваются экзамены завершающей формой контроля является дифференцированный зачет. Количество экзаменов в учебном году не превышает 8. Количество зачетов не превышает 10. Количество обязательных контрольных работ не превышает 10, по одной дисциплине - не более 2.</t>
  </si>
  <si>
    <t>Консультации по всем изучаемым в учебном году дисциплинам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 За счет времени, отводимого на консультации, со студентами первого курса могут проводиться занятия по изучению основ организации самостоятельной работы.</t>
  </si>
  <si>
    <t>Профессиональный учебный  цикл</t>
  </si>
  <si>
    <t>часов</t>
  </si>
  <si>
    <t>19</t>
  </si>
  <si>
    <t>з*</t>
  </si>
  <si>
    <t>ПП.02</t>
  </si>
  <si>
    <t>* - комплексный зачет по окончании практики</t>
  </si>
  <si>
    <t>Выполнение курсовых работ предусмотрено после изучения теоретического материала дисциплины или междисциплинарного курса. Количество аудиторных  часов на выполнение курсовой работы устанавливается таким же как и на очной форме обучения.</t>
  </si>
  <si>
    <t>При проведении лабораторно-практических занятий и курсового проектирования учебная группа разбивается на подгруппы численностью не менее 8 человек.</t>
  </si>
  <si>
    <t>Консультации</t>
  </si>
  <si>
    <t>Настоящий рабочий учебный план по программе подготовки специалистов среднего звена по специальности среднего профессионального образования  40.02.01 "Право и организация социального обеспечения"  для заочной формы обучения Автономной некоммерческой профессиональной образовательной организации "Уральский промышленно-экономический техникум" разработан на основании ФГОС СПО по специальности  40.02.01 "Право и организация социального обеспечения", утвержденного приказом Министерства образования и науки Российской Федерации 12.05.2014г. № 508 и учебного плана ППССЗ СПО АН ПОО "Уральский промышленно-экономический техникум" по очной форме обучения,  в соответствии с методическими рекомендациями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образования, направленных письмом Минобрнауки России от 20.07.2015г. № 06-846.</t>
  </si>
  <si>
    <t>Каникулы                     нед.</t>
  </si>
  <si>
    <t>Консультаций по учебному плану по 4 часа в год на одного студента                                                                 Государственная итоговая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                                                                                           1.1. Дипломная работа                                                                                                                                                      Выполнение дипломной работы с 19 января по 15 февраля (всего 4 нед.)                                                                                                                                                          Защита дипломной работы с 16 февраля по 01 марта (всего 2 нед.)</t>
  </si>
  <si>
    <t>УП-2нед.                             ПП-3нед.</t>
  </si>
  <si>
    <t>ПП-3нед.       ПДП-4нед.</t>
  </si>
  <si>
    <t>КАЛЕНДАРНЫЙ УЧЕБНЫЙ ГРАФИК</t>
  </si>
  <si>
    <t>2021 год</t>
  </si>
  <si>
    <t>Год начала подготовки  2021г.</t>
  </si>
  <si>
    <t>31.05.2021г.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</si>
</sst>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.00&quot;р.&quot;_-;\-* #,##0.00&quot;р.&quot;_-;_-* \-??&quot;р.&quot;_-;_-@_-"/>
    <numFmt numFmtId="174" formatCode="0.0;[Red]0.0"/>
    <numFmt numFmtId="175" formatCode="0.0"/>
    <numFmt numFmtId="176" formatCode="mmmm\ d\,\ yyyy"/>
    <numFmt numFmtId="177" formatCode="0;[Red]0"/>
    <numFmt numFmtId="178" formatCode="0.000"/>
    <numFmt numFmtId="179" formatCode="[$-FC19]d\ mmmm\ yyyy\ &quot;г.&quot;"/>
    <numFmt numFmtId="180" formatCode="hh:mm:ss\ AM/PM"/>
    <numFmt numFmtId="181" formatCode="0_ ;[Red]\-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8"/>
      <name val="Arial Cyr"/>
      <family val="2"/>
    </font>
    <font>
      <sz val="10"/>
      <name val="Symbol"/>
      <family val="1"/>
    </font>
    <font>
      <b/>
      <sz val="10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b/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color indexed="9"/>
      <name val="Arial Cyr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Arial Cyr"/>
      <family val="2"/>
    </font>
    <font>
      <sz val="10"/>
      <color indexed="8"/>
      <name val="Symbol"/>
      <family val="1"/>
    </font>
    <font>
      <sz val="10"/>
      <color indexed="10"/>
      <name val="Arial Cyr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sz val="12"/>
      <name val="Times New Roman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173" fontId="1" fillId="0" borderId="0" applyFill="0" applyBorder="0" applyAlignment="0" applyProtection="0"/>
    <xf numFmtId="168" fontId="1" fillId="0" borderId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0" fillId="24" borderId="0" xfId="56" applyFill="1" applyProtection="1">
      <alignment/>
      <protection hidden="1"/>
    </xf>
    <xf numFmtId="0" fontId="0" fillId="0" borderId="0" xfId="56" applyProtection="1">
      <alignment/>
      <protection hidden="1"/>
    </xf>
    <xf numFmtId="49" fontId="0" fillId="0" borderId="0" xfId="56" applyNumberFormat="1" applyAlignment="1" applyProtection="1">
      <alignment vertical="top" wrapText="1"/>
      <protection hidden="1"/>
    </xf>
    <xf numFmtId="49" fontId="0" fillId="0" borderId="0" xfId="56" applyNumberFormat="1" applyProtection="1">
      <alignment/>
      <protection hidden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0" xfId="0" applyFont="1" applyFill="1" applyAlignment="1">
      <alignment/>
    </xf>
    <xf numFmtId="0" fontId="26" fillId="25" borderId="10" xfId="0" applyFont="1" applyFill="1" applyBorder="1" applyAlignment="1">
      <alignment/>
    </xf>
    <xf numFmtId="1" fontId="26" fillId="25" borderId="10" xfId="0" applyNumberFormat="1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34" fillId="0" borderId="0" xfId="0" applyNumberFormat="1" applyFont="1" applyFill="1" applyAlignment="1" applyProtection="1">
      <alignment vertical="center" shrinkToFit="1"/>
      <protection hidden="1"/>
    </xf>
    <xf numFmtId="0" fontId="32" fillId="0" borderId="0" xfId="0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 horizontal="left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32" fillId="0" borderId="0" xfId="0" applyFont="1" applyFill="1" applyAlignment="1" applyProtection="1">
      <alignment/>
      <protection hidden="1"/>
    </xf>
    <xf numFmtId="0" fontId="32" fillId="0" borderId="0" xfId="0" applyFont="1" applyFill="1" applyAlignment="1">
      <alignment/>
    </xf>
    <xf numFmtId="0" fontId="36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49" fontId="36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Alignment="1" applyProtection="1">
      <alignment horizontal="left" vertical="center"/>
      <protection hidden="1"/>
    </xf>
    <xf numFmtId="1" fontId="36" fillId="0" borderId="0" xfId="0" applyNumberFormat="1" applyFont="1" applyFill="1" applyAlignment="1" applyProtection="1">
      <alignment horizontal="left"/>
      <protection/>
    </xf>
    <xf numFmtId="49" fontId="37" fillId="0" borderId="0" xfId="0" applyNumberFormat="1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Alignment="1" applyProtection="1">
      <alignment/>
      <protection hidden="1"/>
    </xf>
    <xf numFmtId="49" fontId="32" fillId="0" borderId="0" xfId="0" applyNumberFormat="1" applyFont="1" applyFill="1" applyAlignment="1" applyProtection="1">
      <alignment/>
      <protection hidden="1"/>
    </xf>
    <xf numFmtId="0" fontId="36" fillId="0" borderId="0" xfId="0" applyFont="1" applyFill="1" applyBorder="1" applyAlignment="1" applyProtection="1">
      <alignment horizontal="left" vertical="top" wrapText="1"/>
      <protection/>
    </xf>
    <xf numFmtId="49" fontId="36" fillId="0" borderId="0" xfId="0" applyNumberFormat="1" applyFont="1" applyFill="1" applyAlignment="1" applyProtection="1">
      <alignment/>
      <protection hidden="1"/>
    </xf>
    <xf numFmtId="49" fontId="38" fillId="0" borderId="0" xfId="0" applyNumberFormat="1" applyFont="1" applyFill="1" applyAlignment="1" applyProtection="1">
      <alignment/>
      <protection hidden="1"/>
    </xf>
    <xf numFmtId="49" fontId="32" fillId="0" borderId="0" xfId="0" applyNumberFormat="1" applyFont="1" applyFill="1" applyAlignment="1" applyProtection="1">
      <alignment horizontal="left" vertical="center"/>
      <protection hidden="1"/>
    </xf>
    <xf numFmtId="49" fontId="36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75" fontId="26" fillId="0" borderId="0" xfId="0" applyNumberFormat="1" applyFont="1" applyFill="1" applyAlignment="1">
      <alignment horizontal="center"/>
    </xf>
    <xf numFmtId="49" fontId="19" fillId="26" borderId="13" xfId="0" applyNumberFormat="1" applyFont="1" applyFill="1" applyBorder="1" applyAlignment="1" applyProtection="1">
      <alignment horizontal="left" vertical="center"/>
      <protection hidden="1"/>
    </xf>
    <xf numFmtId="49" fontId="19" fillId="26" borderId="14" xfId="0" applyNumberFormat="1" applyFont="1" applyFill="1" applyBorder="1" applyAlignment="1" applyProtection="1">
      <alignment horizontal="right" vertical="top" wrapText="1"/>
      <protection/>
    </xf>
    <xf numFmtId="0" fontId="19" fillId="26" borderId="15" xfId="0" applyFont="1" applyFill="1" applyBorder="1" applyAlignment="1">
      <alignment horizontal="center"/>
    </xf>
    <xf numFmtId="1" fontId="39" fillId="26" borderId="16" xfId="0" applyNumberFormat="1" applyFont="1" applyFill="1" applyBorder="1" applyAlignment="1" applyProtection="1">
      <alignment horizontal="center" vertical="center" shrinkToFit="1"/>
      <protection hidden="1"/>
    </xf>
    <xf numFmtId="1" fontId="39" fillId="26" borderId="11" xfId="0" applyNumberFormat="1" applyFont="1" applyFill="1" applyBorder="1" applyAlignment="1" applyProtection="1">
      <alignment horizontal="center" vertical="center" shrinkToFit="1"/>
      <protection hidden="1"/>
    </xf>
    <xf numFmtId="0" fontId="19" fillId="26" borderId="14" xfId="0" applyFont="1" applyFill="1" applyBorder="1" applyAlignment="1">
      <alignment horizontal="center"/>
    </xf>
    <xf numFmtId="177" fontId="39" fillId="26" borderId="11" xfId="0" applyNumberFormat="1" applyFont="1" applyFill="1" applyBorder="1" applyAlignment="1" applyProtection="1">
      <alignment horizontal="center" vertical="center" shrinkToFit="1"/>
      <protection hidden="1"/>
    </xf>
    <xf numFmtId="0" fontId="25" fillId="26" borderId="10" xfId="0" applyFont="1" applyFill="1" applyBorder="1" applyAlignment="1">
      <alignment horizontal="center"/>
    </xf>
    <xf numFmtId="1" fontId="39" fillId="26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6" fillId="27" borderId="10" xfId="0" applyFont="1" applyFill="1" applyBorder="1" applyAlignment="1">
      <alignment horizontal="center"/>
    </xf>
    <xf numFmtId="0" fontId="26" fillId="27" borderId="10" xfId="0" applyFont="1" applyFill="1" applyBorder="1" applyAlignment="1">
      <alignment/>
    </xf>
    <xf numFmtId="1" fontId="26" fillId="27" borderId="10" xfId="0" applyNumberFormat="1" applyFont="1" applyFill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38" fillId="0" borderId="0" xfId="57" applyFont="1" applyFill="1" applyProtection="1">
      <alignment/>
      <protection hidden="1"/>
    </xf>
    <xf numFmtId="0" fontId="38" fillId="0" borderId="0" xfId="57" applyFont="1" applyFill="1" applyAlignment="1" applyProtection="1">
      <alignment/>
      <protection hidden="1"/>
    </xf>
    <xf numFmtId="0" fontId="38" fillId="0" borderId="0" xfId="57" applyFont="1" applyAlignment="1">
      <alignment/>
      <protection/>
    </xf>
    <xf numFmtId="0" fontId="38" fillId="0" borderId="0" xfId="57" applyFont="1" applyFill="1" applyAlignment="1">
      <alignment/>
      <protection/>
    </xf>
    <xf numFmtId="0" fontId="40" fillId="0" borderId="0" xfId="57" applyFont="1" applyFill="1" applyBorder="1" applyAlignment="1" applyProtection="1">
      <alignment/>
      <protection hidden="1"/>
    </xf>
    <xf numFmtId="0" fontId="37" fillId="0" borderId="0" xfId="57" applyFont="1" applyFill="1" applyBorder="1" applyAlignment="1" applyProtection="1">
      <alignment horizontal="left" vertical="center"/>
      <protection hidden="1"/>
    </xf>
    <xf numFmtId="0" fontId="37" fillId="0" borderId="0" xfId="57" applyFont="1" applyFill="1" applyAlignment="1" applyProtection="1">
      <alignment horizontal="center" vertical="center"/>
      <protection hidden="1"/>
    </xf>
    <xf numFmtId="49" fontId="37" fillId="0" borderId="0" xfId="57" applyNumberFormat="1" applyFont="1" applyFill="1" applyBorder="1" applyAlignment="1" applyProtection="1">
      <alignment horizontal="left" vertical="top" wrapText="1"/>
      <protection/>
    </xf>
    <xf numFmtId="0" fontId="40" fillId="0" borderId="0" xfId="57" applyFont="1" applyFill="1" applyBorder="1" applyAlignment="1" applyProtection="1">
      <alignment horizontal="left" vertical="center"/>
      <protection hidden="1"/>
    </xf>
    <xf numFmtId="0" fontId="38" fillId="0" borderId="0" xfId="57" applyFont="1" applyFill="1" applyAlignment="1" applyProtection="1">
      <alignment horizontal="left" vertical="center"/>
      <protection hidden="1"/>
    </xf>
    <xf numFmtId="1" fontId="40" fillId="0" borderId="0" xfId="57" applyNumberFormat="1" applyFont="1" applyFill="1" applyAlignment="1" applyProtection="1">
      <alignment vertical="center"/>
      <protection hidden="1"/>
    </xf>
    <xf numFmtId="181" fontId="40" fillId="0" borderId="0" xfId="57" applyNumberFormat="1" applyFont="1" applyFill="1" applyAlignment="1" applyProtection="1">
      <alignment horizontal="center"/>
      <protection hidden="1"/>
    </xf>
    <xf numFmtId="49" fontId="38" fillId="0" borderId="0" xfId="57" applyNumberFormat="1" applyFont="1" applyFill="1" applyAlignment="1" applyProtection="1">
      <alignment/>
      <protection hidden="1"/>
    </xf>
    <xf numFmtId="0" fontId="38" fillId="0" borderId="0" xfId="57" applyFont="1" applyFill="1" applyAlignment="1" applyProtection="1">
      <alignment vertical="center"/>
      <protection hidden="1"/>
    </xf>
    <xf numFmtId="0" fontId="38" fillId="0" borderId="0" xfId="57" applyFont="1" applyFill="1" applyAlignment="1" applyProtection="1">
      <alignment horizontal="center" vertical="center"/>
      <protection hidden="1"/>
    </xf>
    <xf numFmtId="0" fontId="37" fillId="0" borderId="0" xfId="57" applyFont="1" applyFill="1" applyBorder="1" applyAlignment="1" applyProtection="1">
      <alignment horizontal="left" vertical="top" wrapText="1"/>
      <protection/>
    </xf>
    <xf numFmtId="49" fontId="37" fillId="0" borderId="0" xfId="57" applyNumberFormat="1" applyFont="1" applyFill="1" applyAlignment="1" applyProtection="1">
      <alignment/>
      <protection hidden="1"/>
    </xf>
    <xf numFmtId="49" fontId="20" fillId="0" borderId="0" xfId="57" applyNumberFormat="1" applyFont="1" applyFill="1" applyAlignment="1" applyProtection="1">
      <alignment/>
      <protection hidden="1"/>
    </xf>
    <xf numFmtId="49" fontId="0" fillId="0" borderId="0" xfId="57" applyNumberFormat="1" applyFont="1" applyFill="1" applyAlignment="1" applyProtection="1">
      <alignment/>
      <protection hidden="1"/>
    </xf>
    <xf numFmtId="0" fontId="20" fillId="0" borderId="0" xfId="57" applyFont="1" applyFill="1" applyProtection="1">
      <alignment/>
      <protection hidden="1"/>
    </xf>
    <xf numFmtId="0" fontId="20" fillId="0" borderId="0" xfId="57" applyFont="1" applyFill="1" applyAlignment="1" applyProtection="1">
      <alignment/>
      <protection hidden="1"/>
    </xf>
    <xf numFmtId="0" fontId="25" fillId="0" borderId="0" xfId="57" applyFont="1" applyFill="1" applyAlignment="1" applyProtection="1">
      <alignment/>
      <protection hidden="1"/>
    </xf>
    <xf numFmtId="0" fontId="0" fillId="0" borderId="0" xfId="57" applyFont="1" applyFill="1" applyProtection="1">
      <alignment/>
      <protection hidden="1"/>
    </xf>
    <xf numFmtId="0" fontId="0" fillId="0" borderId="0" xfId="57" applyFont="1" applyFill="1" applyAlignment="1" applyProtection="1">
      <alignment/>
      <protection hidden="1"/>
    </xf>
    <xf numFmtId="0" fontId="0" fillId="0" borderId="0" xfId="57" applyFont="1" applyFill="1" applyAlignment="1" applyProtection="1">
      <alignment horizontal="center"/>
      <protection hidden="1"/>
    </xf>
    <xf numFmtId="0" fontId="0" fillId="0" borderId="0" xfId="57" applyFont="1" applyFill="1" applyProtection="1">
      <alignment/>
      <protection hidden="1"/>
    </xf>
    <xf numFmtId="0" fontId="0" fillId="0" borderId="0" xfId="57" applyFont="1" applyFill="1" applyAlignment="1" applyProtection="1">
      <alignment horizontal="center" vertical="center"/>
      <protection hidden="1"/>
    </xf>
    <xf numFmtId="0" fontId="0" fillId="0" borderId="0" xfId="57" applyFont="1" applyFill="1" applyAlignment="1" applyProtection="1">
      <alignment horizontal="center" vertical="center" textRotation="90"/>
      <protection hidden="1"/>
    </xf>
    <xf numFmtId="49" fontId="0" fillId="0" borderId="10" xfId="57" applyNumberFormat="1" applyFont="1" applyFill="1" applyBorder="1" applyAlignment="1" applyProtection="1">
      <alignment horizontal="center" vertical="center" shrinkToFit="1"/>
      <protection hidden="1"/>
    </xf>
    <xf numFmtId="49" fontId="0" fillId="0" borderId="18" xfId="57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57" applyNumberFormat="1" applyFont="1" applyFill="1" applyAlignment="1" applyProtection="1">
      <alignment horizontal="center" vertical="center"/>
      <protection hidden="1"/>
    </xf>
    <xf numFmtId="0" fontId="0" fillId="0" borderId="10" xfId="57" applyFont="1" applyFill="1" applyBorder="1" applyAlignment="1" applyProtection="1">
      <alignment horizontal="center" vertical="center"/>
      <protection hidden="1"/>
    </xf>
    <xf numFmtId="0" fontId="0" fillId="0" borderId="0" xfId="57" applyFont="1" applyFill="1" applyBorder="1" applyProtection="1">
      <alignment/>
      <protection hidden="1"/>
    </xf>
    <xf numFmtId="0" fontId="0" fillId="0" borderId="0" xfId="57" applyFont="1" applyFill="1" applyBorder="1" applyAlignment="1" applyProtection="1">
      <alignment shrinkToFit="1"/>
      <protection hidden="1"/>
    </xf>
    <xf numFmtId="0" fontId="0" fillId="0" borderId="13" xfId="57" applyFont="1" applyFill="1" applyBorder="1" applyProtection="1">
      <alignment/>
      <protection hidden="1"/>
    </xf>
    <xf numFmtId="1" fontId="0" fillId="0" borderId="10" xfId="57" applyNumberFormat="1" applyFont="1" applyFill="1" applyBorder="1" applyAlignment="1" applyProtection="1">
      <alignment horizontal="center" vertical="center"/>
      <protection hidden="1"/>
    </xf>
    <xf numFmtId="49" fontId="25" fillId="0" borderId="0" xfId="57" applyNumberFormat="1" applyFont="1" applyFill="1" applyProtection="1">
      <alignment/>
      <protection hidden="1"/>
    </xf>
    <xf numFmtId="49" fontId="0" fillId="0" borderId="0" xfId="57" applyNumberFormat="1" applyFont="1" applyFill="1" applyProtection="1">
      <alignment/>
      <protection hidden="1"/>
    </xf>
    <xf numFmtId="49" fontId="0" fillId="0" borderId="0" xfId="57" applyNumberFormat="1" applyFont="1" applyFill="1" applyAlignment="1" applyProtection="1">
      <alignment vertical="top" wrapText="1"/>
      <protection hidden="1"/>
    </xf>
    <xf numFmtId="0" fontId="44" fillId="0" borderId="0" xfId="57" applyNumberFormat="1" applyFont="1" applyFill="1" applyProtection="1">
      <alignment/>
      <protection hidden="1"/>
    </xf>
    <xf numFmtId="49" fontId="0" fillId="0" borderId="19" xfId="57" applyNumberFormat="1" applyFont="1" applyFill="1" applyBorder="1" applyProtection="1">
      <alignment/>
      <protection hidden="1"/>
    </xf>
    <xf numFmtId="49" fontId="0" fillId="0" borderId="0" xfId="57" applyNumberFormat="1" applyFont="1" applyFill="1" applyAlignment="1" applyProtection="1">
      <alignment horizontal="left" indent="1"/>
      <protection hidden="1"/>
    </xf>
    <xf numFmtId="49" fontId="20" fillId="0" borderId="19" xfId="57" applyNumberFormat="1" applyFont="1" applyFill="1" applyBorder="1" applyAlignment="1" applyProtection="1">
      <alignment horizontal="center"/>
      <protection hidden="1"/>
    </xf>
    <xf numFmtId="49" fontId="0" fillId="0" borderId="19" xfId="57" applyNumberFormat="1" applyFont="1" applyFill="1" applyBorder="1" applyAlignment="1" applyProtection="1">
      <alignment horizontal="center"/>
      <protection hidden="1"/>
    </xf>
    <xf numFmtId="49" fontId="24" fillId="0" borderId="19" xfId="57" applyNumberFormat="1" applyFont="1" applyFill="1" applyBorder="1" applyAlignment="1" applyProtection="1">
      <alignment horizontal="center"/>
      <protection hidden="1"/>
    </xf>
    <xf numFmtId="49" fontId="0" fillId="0" borderId="0" xfId="57" applyNumberFormat="1" applyFont="1" applyFill="1" applyAlignment="1" applyProtection="1">
      <alignment horizontal="left" vertical="top" wrapText="1" indent="1"/>
      <protection hidden="1"/>
    </xf>
    <xf numFmtId="0" fontId="0" fillId="0" borderId="19" xfId="57" applyFont="1" applyFill="1" applyBorder="1" applyAlignment="1" applyProtection="1">
      <alignment horizontal="center"/>
      <protection hidden="1"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1" fontId="26" fillId="0" borderId="2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 horizontal="left"/>
      <protection hidden="1"/>
    </xf>
    <xf numFmtId="49" fontId="32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Font="1" applyAlignment="1">
      <alignment/>
    </xf>
    <xf numFmtId="49" fontId="32" fillId="0" borderId="0" xfId="0" applyNumberFormat="1" applyFont="1" applyFill="1" applyAlignment="1" applyProtection="1">
      <alignment horizontal="left"/>
      <protection hidden="1"/>
    </xf>
    <xf numFmtId="49" fontId="32" fillId="0" borderId="0" xfId="0" applyNumberFormat="1" applyFont="1" applyFill="1" applyBorder="1" applyAlignment="1" applyProtection="1">
      <alignment horizontal="left" vertical="top"/>
      <protection/>
    </xf>
    <xf numFmtId="0" fontId="38" fillId="0" borderId="0" xfId="57" applyFont="1" applyFill="1" applyBorder="1" applyAlignment="1" applyProtection="1">
      <alignment horizontal="left" vertical="center"/>
      <protection hidden="1"/>
    </xf>
    <xf numFmtId="0" fontId="0" fillId="0" borderId="0" xfId="57" applyFont="1" applyAlignment="1">
      <alignment/>
      <protection/>
    </xf>
    <xf numFmtId="0" fontId="0" fillId="0" borderId="12" xfId="57" applyFont="1" applyFill="1" applyBorder="1" applyAlignment="1" applyProtection="1">
      <alignment horizontal="center" vertical="center"/>
      <protection hidden="1"/>
    </xf>
    <xf numFmtId="49" fontId="20" fillId="0" borderId="12" xfId="57" applyNumberFormat="1" applyFont="1" applyFill="1" applyBorder="1" applyAlignment="1" applyProtection="1">
      <alignment horizontal="center" vertical="center"/>
      <protection/>
    </xf>
    <xf numFmtId="49" fontId="20" fillId="0" borderId="10" xfId="57" applyNumberFormat="1" applyFont="1" applyFill="1" applyBorder="1" applyAlignment="1" applyProtection="1">
      <alignment horizontal="center" vertical="center"/>
      <protection/>
    </xf>
    <xf numFmtId="49" fontId="0" fillId="0" borderId="10" xfId="57" applyNumberFormat="1" applyFont="1" applyFill="1" applyBorder="1" applyAlignment="1" applyProtection="1">
      <alignment horizontal="center" vertical="center"/>
      <protection/>
    </xf>
    <xf numFmtId="49" fontId="37" fillId="0" borderId="0" xfId="57" applyNumberFormat="1" applyFont="1" applyFill="1" applyBorder="1" applyAlignment="1" applyProtection="1">
      <alignment horizontal="left" vertical="top"/>
      <protection/>
    </xf>
    <xf numFmtId="0" fontId="41" fillId="0" borderId="0" xfId="57" applyFont="1" applyFill="1" applyProtection="1">
      <alignment/>
      <protection hidden="1"/>
    </xf>
    <xf numFmtId="49" fontId="0" fillId="0" borderId="10" xfId="45" applyNumberFormat="1" applyFont="1" applyFill="1" applyBorder="1" applyAlignment="1" applyProtection="1">
      <alignment horizontal="center" vertical="center"/>
      <protection/>
    </xf>
    <xf numFmtId="0" fontId="0" fillId="0" borderId="10" xfId="57" applyNumberFormat="1" applyFont="1" applyFill="1" applyBorder="1" applyAlignment="1" applyProtection="1">
      <alignment horizontal="center" vertical="center"/>
      <protection hidden="1"/>
    </xf>
    <xf numFmtId="0" fontId="0" fillId="0" borderId="21" xfId="57" applyFont="1" applyFill="1" applyBorder="1" applyAlignment="1" applyProtection="1">
      <alignment horizontal="center" vertical="center"/>
      <protection hidden="1"/>
    </xf>
    <xf numFmtId="49" fontId="20" fillId="0" borderId="21" xfId="57" applyNumberFormat="1" applyFont="1" applyFill="1" applyBorder="1" applyAlignment="1" applyProtection="1">
      <alignment horizontal="center" vertical="center"/>
      <protection/>
    </xf>
    <xf numFmtId="49" fontId="0" fillId="0" borderId="21" xfId="57" applyNumberFormat="1" applyFont="1" applyFill="1" applyBorder="1" applyAlignment="1" applyProtection="1">
      <alignment horizontal="center" vertical="center"/>
      <protection/>
    </xf>
    <xf numFmtId="49" fontId="24" fillId="0" borderId="10" xfId="57" applyNumberFormat="1" applyFont="1" applyFill="1" applyBorder="1" applyAlignment="1" applyProtection="1">
      <alignment horizontal="center"/>
      <protection hidden="1"/>
    </xf>
    <xf numFmtId="49" fontId="20" fillId="0" borderId="18" xfId="57" applyNumberFormat="1" applyFont="1" applyFill="1" applyBorder="1" applyAlignment="1" applyProtection="1">
      <alignment horizontal="center" vertical="center"/>
      <protection/>
    </xf>
    <xf numFmtId="1" fontId="39" fillId="26" borderId="22" xfId="0" applyNumberFormat="1" applyFont="1" applyFill="1" applyBorder="1" applyAlignment="1" applyProtection="1">
      <alignment horizontal="center" vertical="center" shrinkToFit="1"/>
      <protection hidden="1"/>
    </xf>
    <xf numFmtId="1" fontId="39" fillId="26" borderId="12" xfId="0" applyNumberFormat="1" applyFont="1" applyFill="1" applyBorder="1" applyAlignment="1" applyProtection="1">
      <alignment horizontal="center" vertical="center" shrinkToFit="1"/>
      <protection hidden="1"/>
    </xf>
    <xf numFmtId="177" fontId="39" fillId="26" borderId="21" xfId="0" applyNumberFormat="1" applyFont="1" applyFill="1" applyBorder="1" applyAlignment="1" applyProtection="1">
      <alignment horizontal="center" vertical="center" shrinkToFit="1"/>
      <protection hidden="1"/>
    </xf>
    <xf numFmtId="0" fontId="25" fillId="26" borderId="12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 wrapText="1"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4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25" borderId="18" xfId="0" applyFont="1" applyFill="1" applyBorder="1" applyAlignment="1">
      <alignment wrapText="1"/>
    </xf>
    <xf numFmtId="0" fontId="26" fillId="27" borderId="18" xfId="0" applyFont="1" applyFill="1" applyBorder="1" applyAlignment="1">
      <alignment wrapText="1"/>
    </xf>
    <xf numFmtId="0" fontId="26" fillId="0" borderId="26" xfId="0" applyFont="1" applyFill="1" applyBorder="1" applyAlignment="1">
      <alignment horizontal="center"/>
    </xf>
    <xf numFmtId="1" fontId="26" fillId="0" borderId="26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1" fontId="26" fillId="0" borderId="27" xfId="0" applyNumberFormat="1" applyFont="1" applyFill="1" applyBorder="1" applyAlignment="1">
      <alignment horizontal="center"/>
    </xf>
    <xf numFmtId="1" fontId="26" fillId="0" borderId="26" xfId="0" applyNumberFormat="1" applyFont="1" applyFill="1" applyBorder="1" applyAlignment="1">
      <alignment horizontal="center"/>
    </xf>
    <xf numFmtId="1" fontId="26" fillId="25" borderId="26" xfId="0" applyNumberFormat="1" applyFont="1" applyFill="1" applyBorder="1" applyAlignment="1">
      <alignment horizontal="center"/>
    </xf>
    <xf numFmtId="1" fontId="26" fillId="27" borderId="26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26" borderId="21" xfId="0" applyFont="1" applyFill="1" applyBorder="1" applyAlignment="1">
      <alignment/>
    </xf>
    <xf numFmtId="0" fontId="19" fillId="26" borderId="21" xfId="0" applyFont="1" applyFill="1" applyBorder="1" applyAlignment="1">
      <alignment horizontal="left"/>
    </xf>
    <xf numFmtId="0" fontId="19" fillId="26" borderId="21" xfId="0" applyFont="1" applyFill="1" applyBorder="1" applyAlignment="1">
      <alignment horizontal="center"/>
    </xf>
    <xf numFmtId="1" fontId="19" fillId="26" borderId="2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6" fillId="0" borderId="28" xfId="0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left" wrapText="1"/>
    </xf>
    <xf numFmtId="1" fontId="19" fillId="0" borderId="30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0" fontId="19" fillId="26" borderId="12" xfId="0" applyFont="1" applyFill="1" applyBorder="1" applyAlignment="1">
      <alignment horizontal="left"/>
    </xf>
    <xf numFmtId="0" fontId="19" fillId="26" borderId="14" xfId="0" applyFont="1" applyFill="1" applyBorder="1" applyAlignment="1">
      <alignment horizontal="left"/>
    </xf>
    <xf numFmtId="1" fontId="19" fillId="26" borderId="13" xfId="0" applyNumberFormat="1" applyFont="1" applyFill="1" applyBorder="1" applyAlignment="1">
      <alignment horizontal="center"/>
    </xf>
    <xf numFmtId="1" fontId="19" fillId="26" borderId="12" xfId="0" applyNumberFormat="1" applyFont="1" applyFill="1" applyBorder="1" applyAlignment="1">
      <alignment horizontal="center"/>
    </xf>
    <xf numFmtId="0" fontId="39" fillId="26" borderId="12" xfId="0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26" borderId="13" xfId="0" applyFont="1" applyFill="1" applyBorder="1" applyAlignment="1">
      <alignment horizontal="center"/>
    </xf>
    <xf numFmtId="1" fontId="28" fillId="0" borderId="30" xfId="0" applyNumberFormat="1" applyFont="1" applyFill="1" applyBorder="1" applyAlignment="1">
      <alignment horizontal="center"/>
    </xf>
    <xf numFmtId="0" fontId="19" fillId="26" borderId="22" xfId="0" applyFont="1" applyFill="1" applyBorder="1" applyAlignment="1">
      <alignment horizontal="left"/>
    </xf>
    <xf numFmtId="1" fontId="28" fillId="26" borderId="17" xfId="0" applyNumberFormat="1" applyFont="1" applyFill="1" applyBorder="1" applyAlignment="1">
      <alignment horizontal="center"/>
    </xf>
    <xf numFmtId="1" fontId="28" fillId="26" borderId="2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1" fontId="26" fillId="0" borderId="28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26" borderId="12" xfId="0" applyFont="1" applyFill="1" applyBorder="1" applyAlignment="1">
      <alignment/>
    </xf>
    <xf numFmtId="0" fontId="26" fillId="0" borderId="16" xfId="0" applyFont="1" applyFill="1" applyBorder="1" applyAlignment="1">
      <alignment wrapText="1"/>
    </xf>
    <xf numFmtId="1" fontId="26" fillId="0" borderId="28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19" fillId="0" borderId="29" xfId="0" applyFont="1" applyFill="1" applyBorder="1" applyAlignment="1">
      <alignment wrapText="1"/>
    </xf>
    <xf numFmtId="1" fontId="19" fillId="0" borderId="30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28" fillId="0" borderId="21" xfId="0" applyNumberFormat="1" applyFont="1" applyFill="1" applyBorder="1" applyAlignment="1">
      <alignment horizontal="center"/>
    </xf>
    <xf numFmtId="0" fontId="0" fillId="0" borderId="28" xfId="0" applyBorder="1" applyAlignment="1">
      <alignment vertical="top" wrapText="1"/>
    </xf>
    <xf numFmtId="0" fontId="26" fillId="0" borderId="14" xfId="0" applyFont="1" applyFill="1" applyBorder="1" applyAlignment="1">
      <alignment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" fontId="19" fillId="28" borderId="24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26" borderId="22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0" fontId="19" fillId="26" borderId="34" xfId="0" applyFont="1" applyFill="1" applyBorder="1" applyAlignment="1">
      <alignment horizontal="center"/>
    </xf>
    <xf numFmtId="49" fontId="28" fillId="26" borderId="35" xfId="0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49" fontId="26" fillId="0" borderId="34" xfId="0" applyNumberFormat="1" applyFont="1" applyBorder="1" applyAlignment="1">
      <alignment horizontal="center"/>
    </xf>
    <xf numFmtId="49" fontId="26" fillId="0" borderId="35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0" fontId="26" fillId="25" borderId="33" xfId="0" applyFont="1" applyFill="1" applyBorder="1" applyAlignment="1">
      <alignment horizontal="center"/>
    </xf>
    <xf numFmtId="49" fontId="26" fillId="0" borderId="33" xfId="0" applyNumberFormat="1" applyFont="1" applyFill="1" applyBorder="1" applyAlignment="1">
      <alignment horizontal="center"/>
    </xf>
    <xf numFmtId="0" fontId="26" fillId="27" borderId="33" xfId="0" applyFont="1" applyFill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" fontId="39" fillId="26" borderId="36" xfId="0" applyNumberFormat="1" applyFont="1" applyFill="1" applyBorder="1" applyAlignment="1" applyProtection="1">
      <alignment horizontal="center" vertical="center" shrinkToFit="1"/>
      <protection hidden="1"/>
    </xf>
    <xf numFmtId="1" fontId="39" fillId="26" borderId="0" xfId="0" applyNumberFormat="1" applyFont="1" applyFill="1" applyBorder="1" applyAlignment="1" applyProtection="1">
      <alignment horizontal="center" vertical="center" shrinkToFit="1"/>
      <protection hidden="1"/>
    </xf>
    <xf numFmtId="1" fontId="19" fillId="26" borderId="17" xfId="0" applyNumberFormat="1" applyFont="1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9" fontId="28" fillId="26" borderId="21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27" borderId="10" xfId="0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1" fontId="28" fillId="0" borderId="24" xfId="0" applyNumberFormat="1" applyFont="1" applyFill="1" applyBorder="1" applyAlignment="1">
      <alignment horizontal="center"/>
    </xf>
    <xf numFmtId="49" fontId="0" fillId="0" borderId="0" xfId="57" applyNumberFormat="1" applyFont="1" applyFill="1" applyBorder="1" applyProtection="1">
      <alignment/>
      <protection hidden="1"/>
    </xf>
    <xf numFmtId="49" fontId="0" fillId="0" borderId="0" xfId="55" applyNumberFormat="1" applyFont="1" applyFill="1" applyBorder="1" applyAlignment="1" applyProtection="1">
      <alignment horizontal="left" indent="1"/>
      <protection hidden="1"/>
    </xf>
    <xf numFmtId="0" fontId="0" fillId="0" borderId="0" xfId="55" applyFont="1" applyFill="1" applyBorder="1" applyProtection="1">
      <alignment/>
      <protection hidden="1"/>
    </xf>
    <xf numFmtId="49" fontId="0" fillId="0" borderId="0" xfId="57" applyNumberFormat="1" applyFont="1" applyFill="1" applyBorder="1" applyAlignment="1" applyProtection="1">
      <alignment horizontal="left" vertical="top" indent="1"/>
      <protection/>
    </xf>
    <xf numFmtId="0" fontId="0" fillId="0" borderId="0" xfId="55" applyFont="1" applyFill="1" applyProtection="1">
      <alignment/>
      <protection hidden="1"/>
    </xf>
    <xf numFmtId="49" fontId="0" fillId="0" borderId="19" xfId="55" applyNumberFormat="1" applyFont="1" applyFill="1" applyBorder="1" applyAlignment="1" applyProtection="1">
      <alignment horizontal="center"/>
      <protection hidden="1"/>
    </xf>
    <xf numFmtId="49" fontId="0" fillId="0" borderId="0" xfId="55" applyNumberFormat="1" applyFont="1" applyFill="1" applyAlignment="1" applyProtection="1">
      <alignment horizontal="left" indent="1"/>
      <protection hidden="1"/>
    </xf>
    <xf numFmtId="0" fontId="0" fillId="0" borderId="0" xfId="55">
      <alignment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0" fillId="0" borderId="10" xfId="55" applyBorder="1">
      <alignment/>
      <protection/>
    </xf>
    <xf numFmtId="0" fontId="0" fillId="0" borderId="10" xfId="55" applyFill="1" applyBorder="1" applyAlignment="1">
      <alignment horizontal="center"/>
      <protection/>
    </xf>
    <xf numFmtId="0" fontId="25" fillId="0" borderId="10" xfId="55" applyFont="1" applyFill="1" applyBorder="1">
      <alignment/>
      <protection/>
    </xf>
    <xf numFmtId="0" fontId="25" fillId="0" borderId="10" xfId="55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55" applyFill="1" applyProtection="1">
      <alignment/>
      <protection/>
    </xf>
    <xf numFmtId="0" fontId="23" fillId="0" borderId="0" xfId="55" applyFont="1" applyFill="1" applyAlignment="1" applyProtection="1">
      <alignment horizontal="left"/>
      <protection/>
    </xf>
    <xf numFmtId="0" fontId="23" fillId="0" borderId="0" xfId="55" applyFont="1" applyFill="1" applyBorder="1" applyAlignment="1" applyProtection="1">
      <alignment horizontal="left" vertical="center" wrapText="1"/>
      <protection/>
    </xf>
    <xf numFmtId="0" fontId="23" fillId="0" borderId="0" xfId="55" applyFont="1" applyFill="1" applyBorder="1" applyAlignment="1" applyProtection="1">
      <alignment horizontal="justify" vertical="center" wrapText="1"/>
      <protection/>
    </xf>
    <xf numFmtId="0" fontId="23" fillId="0" borderId="0" xfId="55" applyFont="1" applyFill="1" applyProtection="1">
      <alignment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49" fontId="32" fillId="0" borderId="0" xfId="0" applyNumberFormat="1" applyFont="1" applyFill="1" applyBorder="1" applyAlignment="1" applyProtection="1">
      <alignment horizontal="left" vertical="center"/>
      <protection/>
    </xf>
    <xf numFmtId="49" fontId="3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37" fillId="0" borderId="0" xfId="57" applyFont="1" applyFill="1" applyAlignment="1" applyProtection="1">
      <alignment horizontal="left" vertical="top"/>
      <protection hidden="1"/>
    </xf>
    <xf numFmtId="49" fontId="0" fillId="0" borderId="19" xfId="57" applyNumberFormat="1" applyFont="1" applyFill="1" applyBorder="1" applyAlignment="1" applyProtection="1">
      <alignment horizontal="center" vertical="center"/>
      <protection/>
    </xf>
    <xf numFmtId="49" fontId="0" fillId="0" borderId="0" xfId="55" applyNumberFormat="1" applyFont="1" applyFill="1" applyBorder="1" applyAlignment="1" applyProtection="1">
      <alignment horizontal="left"/>
      <protection hidden="1"/>
    </xf>
    <xf numFmtId="0" fontId="0" fillId="0" borderId="0" xfId="55" applyFont="1" applyFill="1" applyBorder="1" applyAlignment="1" applyProtection="1">
      <alignment horizontal="left"/>
      <protection hidden="1"/>
    </xf>
    <xf numFmtId="0" fontId="0" fillId="0" borderId="0" xfId="55" applyFont="1" applyFill="1" applyAlignment="1" applyProtection="1">
      <alignment horizontal="left"/>
      <protection hidden="1"/>
    </xf>
    <xf numFmtId="0" fontId="19" fillId="0" borderId="29" xfId="0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49" fontId="32" fillId="0" borderId="0" xfId="0" applyNumberFormat="1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49" fontId="31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 hidden="1"/>
    </xf>
    <xf numFmtId="49" fontId="32" fillId="0" borderId="0" xfId="0" applyNumberFormat="1" applyFont="1" applyFill="1" applyBorder="1" applyAlignment="1" applyProtection="1">
      <alignment vertical="center"/>
      <protection/>
    </xf>
    <xf numFmtId="49" fontId="32" fillId="0" borderId="0" xfId="0" applyNumberFormat="1" applyFont="1" applyFill="1" applyBorder="1" applyAlignment="1" applyProtection="1">
      <alignment vertical="top"/>
      <protection hidden="1"/>
    </xf>
    <xf numFmtId="0" fontId="23" fillId="0" borderId="11" xfId="0" applyFont="1" applyFill="1" applyBorder="1" applyAlignment="1">
      <alignment horizontal="center" wrapText="1"/>
    </xf>
    <xf numFmtId="0" fontId="26" fillId="29" borderId="10" xfId="0" applyFont="1" applyFill="1" applyBorder="1" applyAlignment="1">
      <alignment/>
    </xf>
    <xf numFmtId="0" fontId="26" fillId="29" borderId="18" xfId="0" applyFont="1" applyFill="1" applyBorder="1" applyAlignment="1">
      <alignment wrapText="1"/>
    </xf>
    <xf numFmtId="0" fontId="26" fillId="29" borderId="33" xfId="0" applyFont="1" applyFill="1" applyBorder="1" applyAlignment="1">
      <alignment horizontal="center"/>
    </xf>
    <xf numFmtId="0" fontId="26" fillId="29" borderId="10" xfId="0" applyFont="1" applyFill="1" applyBorder="1" applyAlignment="1">
      <alignment horizontal="center"/>
    </xf>
    <xf numFmtId="1" fontId="26" fillId="29" borderId="26" xfId="0" applyNumberFormat="1" applyFont="1" applyFill="1" applyBorder="1" applyAlignment="1">
      <alignment horizontal="center"/>
    </xf>
    <xf numFmtId="1" fontId="26" fillId="29" borderId="10" xfId="0" applyNumberFormat="1" applyFont="1" applyFill="1" applyBorder="1" applyAlignment="1">
      <alignment horizontal="center"/>
    </xf>
    <xf numFmtId="0" fontId="26" fillId="29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32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56" applyNumberFormat="1" applyAlignment="1" applyProtection="1">
      <alignment horizontal="left" vertical="top" wrapText="1" indent="1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3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Fill="1" applyAlignment="1" applyProtection="1">
      <alignment horizontal="left"/>
      <protection hidden="1"/>
    </xf>
    <xf numFmtId="0" fontId="0" fillId="0" borderId="15" xfId="55" applyBorder="1" applyAlignment="1">
      <alignment horizontal="center"/>
      <protection/>
    </xf>
    <xf numFmtId="0" fontId="0" fillId="0" borderId="0" xfId="55" applyAlignment="1">
      <alignment horizontal="left"/>
      <protection/>
    </xf>
    <xf numFmtId="0" fontId="0" fillId="0" borderId="10" xfId="55" applyBorder="1" applyAlignment="1">
      <alignment horizontal="center" vertical="center" wrapText="1"/>
      <protection/>
    </xf>
    <xf numFmtId="0" fontId="45" fillId="0" borderId="10" xfId="55" applyFont="1" applyBorder="1" applyAlignment="1">
      <alignment horizontal="center" vertical="center" wrapText="1"/>
      <protection/>
    </xf>
    <xf numFmtId="0" fontId="0" fillId="0" borderId="10" xfId="55" applyBorder="1" applyAlignment="1">
      <alignment horizontal="center"/>
      <protection/>
    </xf>
    <xf numFmtId="0" fontId="0" fillId="0" borderId="1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5" fillId="0" borderId="12" xfId="0" applyFont="1" applyBorder="1" applyAlignment="1">
      <alignment horizontal="center" textRotation="90" wrapText="1"/>
    </xf>
    <xf numFmtId="0" fontId="25" fillId="0" borderId="21" xfId="0" applyFont="1" applyBorder="1" applyAlignment="1">
      <alignment horizontal="center" textRotation="90" wrapText="1"/>
    </xf>
    <xf numFmtId="0" fontId="25" fillId="0" borderId="11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25" fillId="0" borderId="13" xfId="0" applyFont="1" applyBorder="1" applyAlignment="1">
      <alignment horizontal="center" textRotation="90" wrapText="1"/>
    </xf>
    <xf numFmtId="0" fontId="25" fillId="0" borderId="1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6" fillId="0" borderId="18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left"/>
    </xf>
    <xf numFmtId="0" fontId="26" fillId="0" borderId="26" xfId="0" applyFont="1" applyFill="1" applyBorder="1" applyAlignment="1">
      <alignment horizontal="left"/>
    </xf>
    <xf numFmtId="0" fontId="26" fillId="0" borderId="14" xfId="0" applyNumberFormat="1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3" fillId="0" borderId="37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21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 textRotation="90" wrapText="1" shrinkToFit="1"/>
    </xf>
    <xf numFmtId="0" fontId="0" fillId="0" borderId="22" xfId="0" applyFont="1" applyBorder="1" applyAlignment="1">
      <alignment horizontal="center" textRotation="90" wrapText="1" shrinkToFit="1"/>
    </xf>
    <xf numFmtId="0" fontId="0" fillId="0" borderId="16" xfId="0" applyFont="1" applyBorder="1" applyAlignment="1">
      <alignment horizontal="center" textRotation="90" wrapText="1" shrinkToFit="1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textRotation="90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Font="1" applyBorder="1" applyAlignment="1">
      <alignment horizontal="left" textRotation="90" wrapText="1" shrinkToFit="1"/>
    </xf>
    <xf numFmtId="0" fontId="0" fillId="0" borderId="21" xfId="0" applyFont="1" applyBorder="1" applyAlignment="1">
      <alignment horizontal="left" textRotation="90" wrapText="1" shrinkToFit="1"/>
    </xf>
    <xf numFmtId="0" fontId="0" fillId="0" borderId="11" xfId="0" applyFont="1" applyBorder="1" applyAlignment="1">
      <alignment horizontal="left" textRotation="90" wrapText="1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0" xfId="55" applyNumberFormat="1" applyFill="1" applyBorder="1" applyAlignment="1" applyProtection="1">
      <alignment horizontal="justify" vertical="top" wrapText="1"/>
      <protection/>
    </xf>
    <xf numFmtId="0" fontId="0" fillId="0" borderId="0" xfId="55" applyAlignment="1">
      <alignment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55" applyNumberFormat="1" applyFont="1" applyFill="1" applyBorder="1" applyAlignment="1" applyProtection="1">
      <alignment horizontal="justify" vertical="top" wrapText="1"/>
      <protection/>
    </xf>
    <xf numFmtId="0" fontId="0" fillId="0" borderId="0" xfId="55" applyFont="1" applyAlignment="1">
      <alignment wrapText="1"/>
      <protection/>
    </xf>
    <xf numFmtId="0" fontId="49" fillId="0" borderId="0" xfId="55" applyFont="1" applyFill="1" applyAlignment="1" applyProtection="1">
      <alignment horizontal="center"/>
      <protection hidden="1"/>
    </xf>
    <xf numFmtId="0" fontId="0" fillId="0" borderId="0" xfId="55" applyAlignment="1">
      <alignment/>
      <protection/>
    </xf>
    <xf numFmtId="0" fontId="0" fillId="0" borderId="0" xfId="0" applyNumberForma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/>
    </xf>
    <xf numFmtId="49" fontId="0" fillId="0" borderId="0" xfId="57" applyNumberFormat="1" applyFont="1" applyFill="1" applyAlignment="1" applyProtection="1">
      <alignment horizontal="left"/>
      <protection hidden="1"/>
    </xf>
    <xf numFmtId="0" fontId="0" fillId="0" borderId="0" xfId="57" applyFont="1" applyFill="1" applyAlignment="1" applyProtection="1">
      <alignment horizontal="left"/>
      <protection hidden="1"/>
    </xf>
    <xf numFmtId="49" fontId="0" fillId="0" borderId="0" xfId="57" applyNumberFormat="1" applyFont="1" applyFill="1" applyAlignment="1" applyProtection="1">
      <alignment horizontal="left" vertical="top" wrapText="1"/>
      <protection hidden="1"/>
    </xf>
    <xf numFmtId="49" fontId="0" fillId="0" borderId="0" xfId="57" applyNumberFormat="1" applyFont="1" applyFill="1" applyAlignment="1" applyProtection="1">
      <alignment wrapText="1"/>
      <protection hidden="1"/>
    </xf>
    <xf numFmtId="49" fontId="0" fillId="0" borderId="0" xfId="45" applyNumberFormat="1" applyFont="1" applyFill="1" applyAlignment="1" applyProtection="1">
      <alignment horizontal="left" vertical="top" wrapText="1" indent="1"/>
      <protection/>
    </xf>
    <xf numFmtId="0" fontId="0" fillId="0" borderId="12" xfId="57" applyFont="1" applyFill="1" applyBorder="1" applyAlignment="1" applyProtection="1">
      <alignment horizontal="center" vertical="center"/>
      <protection hidden="1"/>
    </xf>
    <xf numFmtId="0" fontId="0" fillId="0" borderId="11" xfId="57" applyFont="1" applyFill="1" applyBorder="1" applyAlignment="1" applyProtection="1">
      <alignment horizontal="center" vertical="center"/>
      <protection hidden="1"/>
    </xf>
    <xf numFmtId="0" fontId="0" fillId="0" borderId="12" xfId="57" applyNumberFormat="1" applyFont="1" applyFill="1" applyBorder="1" applyAlignment="1" applyProtection="1">
      <alignment horizontal="center" vertical="center"/>
      <protection hidden="1"/>
    </xf>
    <xf numFmtId="0" fontId="0" fillId="0" borderId="11" xfId="57" applyNumberFormat="1" applyFont="1" applyFill="1" applyBorder="1" applyAlignment="1" applyProtection="1">
      <alignment horizontal="center" vertical="center"/>
      <protection hidden="1"/>
    </xf>
    <xf numFmtId="1" fontId="0" fillId="0" borderId="12" xfId="57" applyNumberFormat="1" applyFont="1" applyFill="1" applyBorder="1" applyAlignment="1" applyProtection="1">
      <alignment horizontal="center" vertical="center"/>
      <protection hidden="1"/>
    </xf>
    <xf numFmtId="49" fontId="20" fillId="0" borderId="12" xfId="57" applyNumberFormat="1" applyFont="1" applyFill="1" applyBorder="1" applyAlignment="1" applyProtection="1">
      <alignment horizontal="center" vertical="center"/>
      <protection/>
    </xf>
    <xf numFmtId="49" fontId="20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10" xfId="57" applyFont="1" applyFill="1" applyBorder="1" applyAlignment="1" applyProtection="1">
      <alignment horizontal="center" vertical="center"/>
      <protection hidden="1"/>
    </xf>
    <xf numFmtId="0" fontId="0" fillId="0" borderId="18" xfId="57" applyFont="1" applyFill="1" applyBorder="1" applyAlignment="1" applyProtection="1">
      <alignment horizontal="center" vertical="center"/>
      <protection hidden="1"/>
    </xf>
    <xf numFmtId="0" fontId="0" fillId="0" borderId="26" xfId="55" applyBorder="1" applyAlignment="1">
      <alignment horizontal="center" vertical="center"/>
      <protection/>
    </xf>
    <xf numFmtId="0" fontId="0" fillId="0" borderId="26" xfId="57" applyFont="1" applyFill="1" applyBorder="1" applyAlignment="1" applyProtection="1">
      <alignment horizontal="center" vertical="center"/>
      <protection hidden="1"/>
    </xf>
    <xf numFmtId="49" fontId="20" fillId="0" borderId="13" xfId="57" applyNumberFormat="1" applyFont="1" applyFill="1" applyBorder="1" applyAlignment="1" applyProtection="1">
      <alignment horizontal="center" vertical="center"/>
      <protection/>
    </xf>
    <xf numFmtId="49" fontId="20" fillId="0" borderId="11" xfId="57" applyNumberFormat="1" applyFont="1" applyFill="1" applyBorder="1" applyAlignment="1" applyProtection="1">
      <alignment horizontal="center" vertical="center"/>
      <protection/>
    </xf>
    <xf numFmtId="49" fontId="20" fillId="0" borderId="14" xfId="57" applyNumberFormat="1" applyFont="1" applyFill="1" applyBorder="1" applyAlignment="1" applyProtection="1">
      <alignment horizontal="center" vertical="center"/>
      <protection/>
    </xf>
    <xf numFmtId="49" fontId="43" fillId="0" borderId="11" xfId="57" applyNumberFormat="1" applyFont="1" applyFill="1" applyBorder="1" applyAlignment="1" applyProtection="1">
      <alignment horizontal="center" vertical="center"/>
      <protection/>
    </xf>
    <xf numFmtId="49" fontId="0" fillId="0" borderId="12" xfId="57" applyNumberFormat="1" applyFont="1" applyFill="1" applyBorder="1" applyAlignment="1" applyProtection="1">
      <alignment horizontal="center" vertical="center"/>
      <protection/>
    </xf>
    <xf numFmtId="1" fontId="0" fillId="0" borderId="18" xfId="57" applyNumberFormat="1" applyFont="1" applyFill="1" applyBorder="1" applyAlignment="1" applyProtection="1">
      <alignment horizontal="center" vertical="center"/>
      <protection hidden="1"/>
    </xf>
    <xf numFmtId="49" fontId="42" fillId="0" borderId="10" xfId="57" applyNumberFormat="1" applyFont="1" applyFill="1" applyBorder="1" applyAlignment="1" applyProtection="1">
      <alignment horizontal="left" textRotation="90" wrapText="1" shrinkToFit="1"/>
      <protection hidden="1"/>
    </xf>
    <xf numFmtId="0" fontId="42" fillId="0" borderId="10" xfId="57" applyFont="1" applyFill="1" applyBorder="1" applyAlignment="1" applyProtection="1">
      <alignment horizontal="left" textRotation="90" wrapText="1" shrinkToFit="1"/>
      <protection hidden="1"/>
    </xf>
    <xf numFmtId="49" fontId="22" fillId="0" borderId="10" xfId="57" applyNumberFormat="1" applyFont="1" applyFill="1" applyBorder="1" applyAlignment="1" applyProtection="1">
      <alignment horizontal="left" textRotation="90" wrapText="1" shrinkToFit="1"/>
      <protection hidden="1"/>
    </xf>
    <xf numFmtId="0" fontId="22" fillId="0" borderId="10" xfId="57" applyFont="1" applyFill="1" applyBorder="1" applyAlignment="1" applyProtection="1">
      <alignment horizontal="left" textRotation="90" wrapText="1" shrinkToFit="1"/>
      <protection hidden="1"/>
    </xf>
    <xf numFmtId="0" fontId="22" fillId="0" borderId="10" xfId="57" applyFont="1" applyFill="1" applyBorder="1" applyAlignment="1" applyProtection="1">
      <alignment horizontal="center" textRotation="90" wrapText="1" shrinkToFit="1"/>
      <protection hidden="1"/>
    </xf>
    <xf numFmtId="0" fontId="0" fillId="0" borderId="18" xfId="57" applyFont="1" applyFill="1" applyBorder="1" applyAlignment="1" applyProtection="1">
      <alignment horizontal="center" vertical="center" wrapText="1"/>
      <protection hidden="1"/>
    </xf>
    <xf numFmtId="0" fontId="0" fillId="0" borderId="26" xfId="57" applyFont="1" applyFill="1" applyBorder="1" applyAlignment="1" applyProtection="1">
      <alignment horizontal="center" vertical="center" wrapText="1"/>
      <protection hidden="1"/>
    </xf>
    <xf numFmtId="49" fontId="0" fillId="0" borderId="18" xfId="57" applyNumberFormat="1" applyFont="1" applyFill="1" applyBorder="1" applyAlignment="1" applyProtection="1">
      <alignment horizontal="center" vertical="center" shrinkToFit="1"/>
      <protection hidden="1"/>
    </xf>
    <xf numFmtId="1" fontId="0" fillId="0" borderId="26" xfId="57" applyNumberFormat="1" applyFont="1" applyFill="1" applyBorder="1" applyAlignment="1" applyProtection="1">
      <alignment horizontal="center" vertical="center" shrinkToFit="1"/>
      <protection hidden="1"/>
    </xf>
    <xf numFmtId="49" fontId="21" fillId="0" borderId="12" xfId="57" applyNumberFormat="1" applyFont="1" applyFill="1" applyBorder="1" applyAlignment="1" applyProtection="1">
      <alignment horizontal="center" vertical="center" textRotation="90"/>
      <protection hidden="1"/>
    </xf>
    <xf numFmtId="49" fontId="21" fillId="0" borderId="11" xfId="57" applyNumberFormat="1" applyFont="1" applyFill="1" applyBorder="1" applyAlignment="1" applyProtection="1">
      <alignment horizontal="center" vertical="center" textRotation="90"/>
      <protection hidden="1"/>
    </xf>
    <xf numFmtId="49" fontId="21" fillId="0" borderId="21" xfId="57" applyNumberFormat="1" applyFont="1" applyFill="1" applyBorder="1" applyAlignment="1" applyProtection="1">
      <alignment horizontal="center" vertical="center" textRotation="90"/>
      <protection hidden="1"/>
    </xf>
    <xf numFmtId="0" fontId="21" fillId="0" borderId="18" xfId="57" applyFont="1" applyFill="1" applyBorder="1" applyAlignment="1" applyProtection="1">
      <alignment horizontal="center" vertical="center"/>
      <protection hidden="1"/>
    </xf>
    <xf numFmtId="0" fontId="21" fillId="0" borderId="37" xfId="57" applyFont="1" applyFill="1" applyBorder="1" applyAlignment="1" applyProtection="1">
      <alignment horizontal="center" vertical="center"/>
      <protection hidden="1"/>
    </xf>
    <xf numFmtId="0" fontId="22" fillId="0" borderId="10" xfId="57" applyFont="1" applyFill="1" applyBorder="1" applyAlignment="1" applyProtection="1">
      <alignment horizontal="center" vertical="center" wrapText="1"/>
      <protection hidden="1"/>
    </xf>
    <xf numFmtId="0" fontId="22" fillId="0" borderId="12" xfId="57" applyFont="1" applyFill="1" applyBorder="1" applyAlignment="1" applyProtection="1">
      <alignment horizontal="center" textRotation="90" wrapText="1"/>
      <protection hidden="1"/>
    </xf>
    <xf numFmtId="0" fontId="22" fillId="0" borderId="21" xfId="57" applyFont="1" applyFill="1" applyBorder="1" applyAlignment="1" applyProtection="1">
      <alignment horizontal="center" textRotation="90" wrapText="1"/>
      <protection hidden="1"/>
    </xf>
    <xf numFmtId="0" fontId="22" fillId="0" borderId="11" xfId="57" applyFont="1" applyFill="1" applyBorder="1" applyAlignment="1" applyProtection="1">
      <alignment horizontal="center" textRotation="90" wrapText="1"/>
      <protection hidden="1"/>
    </xf>
    <xf numFmtId="0" fontId="22" fillId="0" borderId="10" xfId="57" applyFont="1" applyFill="1" applyBorder="1" applyAlignment="1" applyProtection="1">
      <alignment horizontal="center" textRotation="90" wrapText="1"/>
      <protection hidden="1"/>
    </xf>
    <xf numFmtId="0" fontId="20" fillId="0" borderId="10" xfId="57" applyFont="1" applyFill="1" applyBorder="1" applyAlignment="1" applyProtection="1">
      <alignment horizontal="center" vertical="center" textRotation="90"/>
      <protection hidden="1"/>
    </xf>
    <xf numFmtId="0" fontId="0" fillId="0" borderId="10" xfId="57" applyFont="1" applyFill="1" applyBorder="1" applyAlignment="1" applyProtection="1">
      <alignment/>
      <protection hidden="1"/>
    </xf>
    <xf numFmtId="0" fontId="0" fillId="0" borderId="14" xfId="57" applyFont="1" applyFill="1" applyBorder="1" applyAlignment="1" applyProtection="1">
      <alignment horizontal="center" vertical="center" wrapText="1"/>
      <protection hidden="1"/>
    </xf>
    <xf numFmtId="0" fontId="0" fillId="0" borderId="15" xfId="57" applyFont="1" applyFill="1" applyBorder="1" applyAlignment="1" applyProtection="1">
      <alignment horizontal="center" vertical="center" wrapText="1"/>
      <protection hidden="1"/>
    </xf>
    <xf numFmtId="0" fontId="0" fillId="0" borderId="13" xfId="57" applyFont="1" applyFill="1" applyBorder="1" applyAlignment="1" applyProtection="1">
      <alignment horizontal="center" vertical="center" wrapText="1"/>
      <protection hidden="1"/>
    </xf>
    <xf numFmtId="0" fontId="0" fillId="0" borderId="16" xfId="57" applyFont="1" applyFill="1" applyBorder="1" applyAlignment="1" applyProtection="1">
      <alignment horizontal="center" vertical="center" wrapText="1"/>
      <protection hidden="1"/>
    </xf>
    <xf numFmtId="0" fontId="0" fillId="0" borderId="36" xfId="57" applyFont="1" applyFill="1" applyBorder="1" applyAlignment="1" applyProtection="1">
      <alignment horizontal="center" vertical="center" wrapText="1"/>
      <protection hidden="1"/>
    </xf>
    <xf numFmtId="0" fontId="0" fillId="0" borderId="28" xfId="57" applyFont="1" applyFill="1" applyBorder="1" applyAlignment="1" applyProtection="1">
      <alignment horizontal="center" vertical="center" wrapText="1"/>
      <protection hidden="1"/>
    </xf>
    <xf numFmtId="0" fontId="21" fillId="0" borderId="10" xfId="57" applyFont="1" applyFill="1" applyBorder="1" applyAlignment="1" applyProtection="1">
      <alignment horizontal="center" vertical="center"/>
      <protection hidden="1"/>
    </xf>
    <xf numFmtId="0" fontId="21" fillId="0" borderId="26" xfId="57" applyFont="1" applyFill="1" applyBorder="1" applyAlignment="1" applyProtection="1">
      <alignment horizontal="center" vertical="center"/>
      <protection hidden="1"/>
    </xf>
    <xf numFmtId="0" fontId="37" fillId="0" borderId="0" xfId="57" applyFont="1" applyFill="1" applyBorder="1" applyAlignment="1" applyProtection="1">
      <alignment horizontal="left" vertical="top" wrapText="1"/>
      <protection/>
    </xf>
    <xf numFmtId="0" fontId="25" fillId="0" borderId="0" xfId="57" applyFont="1" applyFill="1" applyAlignment="1" applyProtection="1">
      <alignment horizontal="center"/>
      <protection hidden="1"/>
    </xf>
    <xf numFmtId="0" fontId="0" fillId="0" borderId="12" xfId="57" applyFont="1" applyFill="1" applyBorder="1" applyAlignment="1" applyProtection="1">
      <alignment horizontal="center" vertical="center" textRotation="90"/>
      <protection hidden="1"/>
    </xf>
    <xf numFmtId="0" fontId="0" fillId="0" borderId="21" xfId="57" applyFont="1" applyFill="1" applyBorder="1" applyAlignment="1" applyProtection="1">
      <alignment horizontal="center" vertical="center" textRotation="90"/>
      <protection hidden="1"/>
    </xf>
    <xf numFmtId="0" fontId="0" fillId="0" borderId="11" xfId="57" applyFont="1" applyFill="1" applyBorder="1" applyAlignment="1" applyProtection="1">
      <alignment horizontal="center" vertical="center" textRotation="90"/>
      <protection hidden="1"/>
    </xf>
    <xf numFmtId="0" fontId="0" fillId="0" borderId="37" xfId="57" applyFont="1" applyFill="1" applyBorder="1" applyProtection="1">
      <alignment/>
      <protection hidden="1"/>
    </xf>
    <xf numFmtId="0" fontId="0" fillId="0" borderId="26" xfId="57" applyFont="1" applyFill="1" applyBorder="1" applyProtection="1">
      <alignment/>
      <protection hidden="1"/>
    </xf>
    <xf numFmtId="1" fontId="41" fillId="0" borderId="0" xfId="57" applyNumberFormat="1" applyFont="1" applyFill="1" applyAlignment="1" applyProtection="1">
      <alignment/>
      <protection hidden="1"/>
    </xf>
    <xf numFmtId="0" fontId="48" fillId="0" borderId="0" xfId="54" applyFont="1" applyAlignment="1">
      <alignment/>
      <protection/>
    </xf>
    <xf numFmtId="0" fontId="38" fillId="0" borderId="0" xfId="57" applyFont="1" applyFill="1" applyBorder="1" applyAlignment="1" applyProtection="1">
      <alignment horizontal="left" vertical="center" wrapText="1"/>
      <protection hidden="1"/>
    </xf>
    <xf numFmtId="0" fontId="0" fillId="0" borderId="0" xfId="54" applyAlignment="1">
      <alignment wrapText="1"/>
      <protection/>
    </xf>
    <xf numFmtId="49" fontId="37" fillId="0" borderId="0" xfId="57" applyNumberFormat="1" applyFont="1" applyFill="1" applyBorder="1" applyAlignment="1" applyProtection="1">
      <alignment horizontal="left" wrapText="1"/>
      <protection/>
    </xf>
    <xf numFmtId="0" fontId="37" fillId="0" borderId="0" xfId="57" applyFont="1" applyFill="1" applyAlignment="1" applyProtection="1">
      <alignment wrapText="1"/>
      <protection hidden="1"/>
    </xf>
    <xf numFmtId="0" fontId="25" fillId="0" borderId="0" xfId="54" applyFont="1" applyAlignment="1">
      <alignment wrapText="1"/>
      <protection/>
    </xf>
    <xf numFmtId="49" fontId="38" fillId="0" borderId="0" xfId="57" applyNumberFormat="1" applyFont="1" applyFill="1" applyBorder="1" applyAlignment="1" applyProtection="1">
      <alignment horizontal="left" vertical="top"/>
      <protection hidden="1"/>
    </xf>
    <xf numFmtId="49" fontId="37" fillId="0" borderId="0" xfId="57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46" fillId="0" borderId="0" xfId="57" applyFont="1" applyFill="1" applyBorder="1" applyAlignment="1" applyProtection="1">
      <alignment horizontal="center"/>
      <protection hidden="1"/>
    </xf>
    <xf numFmtId="0" fontId="47" fillId="0" borderId="0" xfId="57" applyFont="1" applyFill="1" applyAlignment="1">
      <alignment/>
      <protection/>
    </xf>
    <xf numFmtId="180" fontId="41" fillId="0" borderId="0" xfId="57" applyNumberFormat="1" applyFont="1" applyFill="1" applyBorder="1" applyAlignment="1" applyProtection="1">
      <alignment horizontal="left" vertical="center" wrapText="1"/>
      <protection/>
    </xf>
    <xf numFmtId="0" fontId="38" fillId="0" borderId="0" xfId="57" applyFont="1" applyFill="1" applyBorder="1" applyAlignment="1" applyProtection="1">
      <alignment horizontal="left" vertical="center"/>
      <protection hidden="1"/>
    </xf>
    <xf numFmtId="49" fontId="0" fillId="0" borderId="0" xfId="57" applyNumberFormat="1" applyFont="1" applyFill="1" applyAlignment="1" applyProtection="1">
      <alignment horizontal="left" vertical="center"/>
      <protection/>
    </xf>
    <xf numFmtId="49" fontId="37" fillId="0" borderId="0" xfId="57" applyNumberFormat="1" applyFont="1" applyFill="1" applyBorder="1" applyAlignment="1" applyProtection="1">
      <alignment horizontal="left" vertical="center" wrapText="1"/>
      <protection/>
    </xf>
    <xf numFmtId="49" fontId="37" fillId="0" borderId="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Уч.план 140448 (9кл.)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УП 080114 база 9 (22.08.12г.)" xfId="54"/>
    <cellStyle name="Обычный_РУП 120714 база 11 заочное (17.09.12г.)" xfId="55"/>
    <cellStyle name="Обычный_Титул" xfId="56"/>
    <cellStyle name="Обычный_Уч.план 140448 (9кл.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7B6D"/>
      <rgbColor rgb="00ABFFAB"/>
      <rgbColor rgb="000000FF"/>
      <rgbColor rgb="00C7FF75"/>
      <rgbColor rgb="00EAEAEA"/>
      <rgbColor rgb="0000FFFF"/>
      <rgbColor rgb="00F5F8E3"/>
      <rgbColor rgb="003FFF3F"/>
      <rgbColor rgb="00000080"/>
      <rgbColor rgb="00E3F1F9"/>
      <rgbColor rgb="00BEF0FB"/>
      <rgbColor rgb="00DAFAE2"/>
      <rgbColor rgb="00D9D9D9"/>
      <rgbColor rgb="005F5F5F"/>
      <rgbColor rgb="009999FF"/>
      <rgbColor rgb="00993366"/>
      <rgbColor rgb="00FFFFCC"/>
      <rgbColor rgb="00CCFFFF"/>
      <rgbColor rgb="00660066"/>
      <rgbColor rgb="00003399"/>
      <rgbColor rgb="000066CC"/>
      <rgbColor rgb="00CCCCFF"/>
      <rgbColor rgb="00000080"/>
      <rgbColor rgb="00FF0000"/>
      <rgbColor rgb="00FFFF00"/>
      <rgbColor rgb="0000FFFF"/>
      <rgbColor rgb="0003D74A"/>
      <rgbColor rgb="00800000"/>
      <rgbColor rgb="00008080"/>
      <rgbColor rgb="000000FF"/>
      <rgbColor rgb="00A7F9F7"/>
      <rgbColor rgb="00CCFFFF"/>
      <rgbColor rgb="00B7FFB7"/>
      <rgbColor rgb="00FFFF99"/>
      <rgbColor rgb="00CCECFF"/>
      <rgbColor rgb="00FF99CC"/>
      <rgbColor rgb="00FAF8C6"/>
      <rgbColor rgb="00F5F8E3"/>
      <rgbColor rgb="00DFEDE7"/>
      <rgbColor rgb="008DE3AE"/>
      <rgbColor rgb="007BD81E"/>
      <rgbColor rgb="00FFDE0C"/>
      <rgbColor rgb="00FFEA6D"/>
      <rgbColor rgb="00FF6600"/>
      <rgbColor rgb="00666699"/>
      <rgbColor rgb="00B2B2B2"/>
      <rgbColor rgb="00003366"/>
      <rgbColor rgb="0089EB92"/>
      <rgbColor rgb="00C2DD61"/>
      <rgbColor rgb="00EAEAEA"/>
      <rgbColor rgb="00DEFFD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39</xdr:col>
      <xdr:colOff>76200</xdr:colOff>
      <xdr:row>36</xdr:row>
      <xdr:rowOff>76200</xdr:rowOff>
    </xdr:to>
    <xdr:pic>
      <xdr:nvPicPr>
        <xdr:cNvPr id="1" name="Рисунок 1" descr="титульный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0" cy="854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495300</xdr:colOff>
      <xdr:row>67</xdr:row>
      <xdr:rowOff>19050</xdr:rowOff>
    </xdr:from>
    <xdr:ext cx="1047750" cy="1524000"/>
    <xdr:sp>
      <xdr:nvSpPr>
        <xdr:cNvPr id="1" name="TextBox 2"/>
        <xdr:cNvSpPr txBox="1">
          <a:spLocks noChangeArrowheads="1"/>
        </xdr:cNvSpPr>
      </xdr:nvSpPr>
      <xdr:spPr>
        <a:xfrm>
          <a:off x="16878300" y="13887450"/>
          <a:ext cx="10477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9525</xdr:colOff>
      <xdr:row>54</xdr:row>
      <xdr:rowOff>57150</xdr:rowOff>
    </xdr:to>
    <xdr:pic>
      <xdr:nvPicPr>
        <xdr:cNvPr id="1" name="Рисунок 1" descr="КУГ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0" cy="1011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6"/>
  <sheetViews>
    <sheetView tabSelected="1" zoomScale="80" zoomScaleNormal="80" zoomScalePageLayoutView="0" workbookViewId="0" topLeftCell="A1">
      <selection activeCell="S5" sqref="S5"/>
    </sheetView>
  </sheetViews>
  <sheetFormatPr defaultColWidth="9.00390625" defaultRowHeight="12.75"/>
  <cols>
    <col min="1" max="20" width="3.00390625" style="1" customWidth="1"/>
    <col min="21" max="21" width="1.37890625" style="1" customWidth="1"/>
    <col min="22" max="30" width="3.00390625" style="1" customWidth="1"/>
    <col min="31" max="31" width="2.75390625" style="1" customWidth="1"/>
    <col min="32" max="34" width="6.75390625" style="1" customWidth="1"/>
    <col min="35" max="35" width="20.25390625" style="1" customWidth="1"/>
    <col min="36" max="36" width="18.00390625" style="1" customWidth="1"/>
    <col min="37" max="37" width="6.75390625" style="1" customWidth="1"/>
    <col min="38" max="38" width="10.25390625" style="1" customWidth="1"/>
    <col min="39" max="42" width="8.625" style="1" customWidth="1"/>
    <col min="43" max="43" width="6.25390625" style="1" customWidth="1"/>
    <col min="44" max="16384" width="9.125" style="1" customWidth="1"/>
  </cols>
  <sheetData>
    <row r="1" spans="1:49" ht="19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7"/>
      <c r="AN1" s="27"/>
      <c r="AO1" s="27"/>
      <c r="AP1" s="27"/>
      <c r="AQ1" s="27"/>
      <c r="AR1" s="26"/>
      <c r="AS1" s="26"/>
      <c r="AT1" s="26"/>
      <c r="AU1" s="26"/>
      <c r="AV1" s="26"/>
      <c r="AW1" s="26"/>
    </row>
    <row r="2" spans="1:50" ht="19.5">
      <c r="A2" s="317" t="s">
        <v>282</v>
      </c>
      <c r="B2" s="318"/>
      <c r="C2" s="318"/>
      <c r="D2" s="318"/>
      <c r="E2" s="318"/>
      <c r="F2" s="318"/>
      <c r="G2" s="318"/>
      <c r="H2" s="318"/>
      <c r="I2" s="31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125"/>
      <c r="AJ2" s="125" t="s">
        <v>151</v>
      </c>
      <c r="AK2" s="32"/>
      <c r="AL2" s="32"/>
      <c r="AM2" s="32"/>
      <c r="AN2" s="32"/>
      <c r="AO2" s="32"/>
      <c r="AP2" s="32"/>
      <c r="AQ2" s="32"/>
      <c r="AR2" s="31"/>
      <c r="AS2" s="30"/>
      <c r="AT2" s="30"/>
      <c r="AU2" s="28"/>
      <c r="AV2" s="28"/>
      <c r="AW2" s="26"/>
      <c r="AX2" s="26"/>
    </row>
    <row r="3" spans="1:50" ht="19.5">
      <c r="A3" s="321" t="s">
        <v>288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28"/>
      <c r="U3" s="28"/>
      <c r="V3" s="28"/>
      <c r="W3" s="28"/>
      <c r="X3" s="28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125"/>
      <c r="AJ3" s="125" t="s">
        <v>250</v>
      </c>
      <c r="AK3" s="125" t="s">
        <v>158</v>
      </c>
      <c r="AL3" s="125"/>
      <c r="AM3" s="125"/>
      <c r="AN3" s="125"/>
      <c r="AO3" s="125"/>
      <c r="AP3" s="125"/>
      <c r="AQ3" s="125"/>
      <c r="AR3" s="29"/>
      <c r="AS3" s="29"/>
      <c r="AT3" s="29"/>
      <c r="AU3" s="28"/>
      <c r="AV3" s="28"/>
      <c r="AW3" s="26"/>
      <c r="AX3" s="26"/>
    </row>
    <row r="4" spans="1:50" ht="19.5">
      <c r="A4" s="321" t="s">
        <v>289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125"/>
      <c r="AJ4" s="125" t="s">
        <v>312</v>
      </c>
      <c r="AK4" s="125"/>
      <c r="AL4" s="125"/>
      <c r="AM4" s="125"/>
      <c r="AN4" s="125"/>
      <c r="AO4" s="125"/>
      <c r="AP4" s="125"/>
      <c r="AQ4" s="125"/>
      <c r="AR4" s="29"/>
      <c r="AS4" s="29"/>
      <c r="AT4" s="29"/>
      <c r="AU4" s="28"/>
      <c r="AV4" s="28"/>
      <c r="AW4" s="26"/>
      <c r="AX4" s="26"/>
    </row>
    <row r="5" spans="1:49" ht="19.5">
      <c r="A5" s="321" t="s">
        <v>312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8"/>
      <c r="AU5" s="28"/>
      <c r="AV5" s="26"/>
      <c r="AW5" s="26"/>
    </row>
    <row r="6" spans="1:49" ht="19.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8"/>
      <c r="AU6" s="28"/>
      <c r="AV6" s="26"/>
      <c r="AW6" s="26"/>
    </row>
    <row r="7" spans="1:49" ht="19.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8"/>
      <c r="AU7" s="28"/>
      <c r="AV7" s="26"/>
      <c r="AW7" s="26"/>
    </row>
    <row r="8" spans="1:49" ht="19.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8"/>
      <c r="AU8" s="28"/>
      <c r="AV8" s="26"/>
      <c r="AW8" s="26"/>
    </row>
    <row r="9" spans="1:49" ht="19.5">
      <c r="A9" s="32"/>
      <c r="B9" s="32"/>
      <c r="C9" s="32"/>
      <c r="D9" s="32"/>
      <c r="E9" s="32"/>
      <c r="F9" s="32"/>
      <c r="G9" s="32"/>
      <c r="H9" s="32"/>
      <c r="I9" s="32"/>
      <c r="J9" s="28"/>
      <c r="K9" s="28"/>
      <c r="L9" s="28"/>
      <c r="M9" s="28"/>
      <c r="N9" s="28"/>
      <c r="O9" s="28"/>
      <c r="P9" s="28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31" t="s">
        <v>283</v>
      </c>
      <c r="AG9" s="290"/>
      <c r="AH9" s="290"/>
      <c r="AI9" s="290"/>
      <c r="AJ9" s="290"/>
      <c r="AK9" s="29"/>
      <c r="AL9" s="29"/>
      <c r="AM9" s="29"/>
      <c r="AN9" s="29"/>
      <c r="AO9" s="29"/>
      <c r="AP9" s="29"/>
      <c r="AQ9" s="29"/>
      <c r="AR9" s="29"/>
      <c r="AS9" s="29"/>
      <c r="AT9" s="28"/>
      <c r="AU9" s="28"/>
      <c r="AV9" s="26"/>
      <c r="AW9" s="26"/>
    </row>
    <row r="10" spans="1:49" ht="19.5">
      <c r="A10" s="32"/>
      <c r="B10" s="32"/>
      <c r="C10" s="32"/>
      <c r="D10" s="32"/>
      <c r="E10" s="32"/>
      <c r="F10" s="32"/>
      <c r="G10" s="32"/>
      <c r="H10" s="32"/>
      <c r="I10" s="32"/>
      <c r="J10" s="28"/>
      <c r="K10" s="28"/>
      <c r="L10" s="28"/>
      <c r="M10" s="28"/>
      <c r="N10" s="28"/>
      <c r="O10" s="28"/>
      <c r="P10" s="28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31" t="s">
        <v>132</v>
      </c>
      <c r="AG10" s="290"/>
      <c r="AH10" s="290"/>
      <c r="AI10" s="290"/>
      <c r="AJ10" s="290"/>
      <c r="AK10" s="29"/>
      <c r="AL10" s="29"/>
      <c r="AM10" s="29"/>
      <c r="AN10" s="29"/>
      <c r="AO10" s="29"/>
      <c r="AP10" s="29"/>
      <c r="AQ10" s="29"/>
      <c r="AR10" s="29"/>
      <c r="AS10" s="29"/>
      <c r="AT10" s="28"/>
      <c r="AU10" s="28"/>
      <c r="AV10" s="26"/>
      <c r="AW10" s="26"/>
    </row>
    <row r="11" spans="1:49" ht="19.5">
      <c r="A11" s="32"/>
      <c r="B11" s="32"/>
      <c r="C11" s="32"/>
      <c r="D11" s="32"/>
      <c r="E11" s="32"/>
      <c r="F11" s="32"/>
      <c r="G11" s="32"/>
      <c r="H11" s="32"/>
      <c r="I11" s="32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8"/>
      <c r="AU11" s="28"/>
      <c r="AV11" s="26"/>
      <c r="AW11" s="26"/>
    </row>
    <row r="12" spans="1:49" ht="19.5">
      <c r="A12" s="32"/>
      <c r="B12" s="32"/>
      <c r="C12" s="32"/>
      <c r="D12" s="32"/>
      <c r="E12" s="32"/>
      <c r="F12" s="32"/>
      <c r="G12" s="32"/>
      <c r="H12" s="32"/>
      <c r="I12" s="32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8"/>
      <c r="AU12" s="28"/>
      <c r="AV12" s="26"/>
      <c r="AW12" s="26"/>
    </row>
    <row r="13" spans="1:49" ht="18.75">
      <c r="A13" s="33"/>
      <c r="B13" s="33"/>
      <c r="C13" s="33"/>
      <c r="D13" s="33"/>
      <c r="E13" s="33"/>
      <c r="F13" s="33"/>
      <c r="G13" s="33"/>
      <c r="H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5" t="s">
        <v>94</v>
      </c>
      <c r="AG13" s="34"/>
      <c r="AH13" s="34"/>
      <c r="AI13" s="34"/>
      <c r="AJ13" s="36"/>
      <c r="AK13" s="36"/>
      <c r="AL13" s="36"/>
      <c r="AM13" s="36"/>
      <c r="AN13" s="36"/>
      <c r="AO13" s="36"/>
      <c r="AP13" s="36"/>
      <c r="AQ13" s="36"/>
      <c r="AR13" s="26"/>
      <c r="AS13" s="26"/>
      <c r="AT13" s="26"/>
      <c r="AU13" s="26"/>
      <c r="AV13" s="26"/>
      <c r="AW13" s="26"/>
    </row>
    <row r="14" spans="1:49" ht="18.75">
      <c r="A14" s="33"/>
      <c r="B14" s="33"/>
      <c r="C14" s="33"/>
      <c r="D14" s="33"/>
      <c r="E14" s="33"/>
      <c r="F14" s="33"/>
      <c r="G14" s="33"/>
      <c r="H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  <c r="AG14" s="34"/>
      <c r="AH14" s="34"/>
      <c r="AI14" s="34"/>
      <c r="AJ14" s="36"/>
      <c r="AK14" s="36"/>
      <c r="AL14" s="36"/>
      <c r="AM14" s="36"/>
      <c r="AN14" s="36"/>
      <c r="AO14" s="36"/>
      <c r="AP14" s="36"/>
      <c r="AQ14" s="36"/>
      <c r="AR14" s="26"/>
      <c r="AS14" s="26"/>
      <c r="AT14" s="26"/>
      <c r="AU14" s="26"/>
      <c r="AV14" s="26"/>
      <c r="AW14" s="26"/>
    </row>
    <row r="15" spans="1:49" ht="18.75">
      <c r="A15" s="33"/>
      <c r="B15" s="33"/>
      <c r="C15" s="33"/>
      <c r="D15" s="33"/>
      <c r="E15" s="33"/>
      <c r="F15" s="33"/>
      <c r="G15" s="33"/>
      <c r="H15" s="33"/>
      <c r="J15" s="34"/>
      <c r="K15" s="34"/>
      <c r="L15" s="34"/>
      <c r="M15" s="34"/>
      <c r="N15" s="34"/>
      <c r="O15" s="34"/>
      <c r="P15" s="319" t="s">
        <v>258</v>
      </c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6"/>
      <c r="AL15" s="36"/>
      <c r="AM15" s="36"/>
      <c r="AN15" s="36"/>
      <c r="AO15" s="36"/>
      <c r="AP15" s="36"/>
      <c r="AQ15" s="36"/>
      <c r="AR15" s="26"/>
      <c r="AS15" s="26"/>
      <c r="AT15" s="26"/>
      <c r="AU15" s="26"/>
      <c r="AV15" s="26"/>
      <c r="AW15" s="26"/>
    </row>
    <row r="16" spans="2:49" ht="18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 t="s">
        <v>119</v>
      </c>
      <c r="AG16" s="37"/>
      <c r="AH16" s="37"/>
      <c r="AI16" s="37"/>
      <c r="AJ16" s="37"/>
      <c r="AK16" s="37"/>
      <c r="AL16" s="37"/>
      <c r="AM16" s="36"/>
      <c r="AN16" s="36"/>
      <c r="AO16" s="36"/>
      <c r="AP16" s="36"/>
      <c r="AQ16" s="36"/>
      <c r="AR16" s="26"/>
      <c r="AS16" s="26"/>
      <c r="AT16" s="26"/>
      <c r="AU16" s="26"/>
      <c r="AV16" s="26"/>
      <c r="AW16" s="26"/>
    </row>
    <row r="17" spans="1:49" ht="18.75">
      <c r="A17" s="30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AA17" s="37"/>
      <c r="AB17" s="37"/>
      <c r="AC17" s="37"/>
      <c r="AD17" s="37"/>
      <c r="AE17" s="37"/>
      <c r="AF17" s="37" t="s">
        <v>251</v>
      </c>
      <c r="AG17" s="37"/>
      <c r="AH17" s="37"/>
      <c r="AI17" s="37"/>
      <c r="AJ17" s="37"/>
      <c r="AK17" s="37"/>
      <c r="AL17" s="37"/>
      <c r="AM17" s="36"/>
      <c r="AN17" s="36"/>
      <c r="AO17" s="36"/>
      <c r="AP17" s="36"/>
      <c r="AQ17" s="36"/>
      <c r="AR17" s="26"/>
      <c r="AS17" s="26"/>
      <c r="AT17" s="26"/>
      <c r="AU17" s="26"/>
      <c r="AV17" s="26"/>
      <c r="AW17" s="26"/>
    </row>
    <row r="18" spans="2:49" ht="18.7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2" t="s">
        <v>252</v>
      </c>
      <c r="AG18" s="38"/>
      <c r="AH18" s="38"/>
      <c r="AI18" s="38"/>
      <c r="AJ18" s="37"/>
      <c r="AK18" s="37"/>
      <c r="AL18" s="37"/>
      <c r="AM18" s="36"/>
      <c r="AN18" s="36"/>
      <c r="AO18" s="36"/>
      <c r="AP18" s="36"/>
      <c r="AQ18" s="36"/>
      <c r="AR18" s="26"/>
      <c r="AS18" s="26"/>
      <c r="AT18" s="26"/>
      <c r="AU18" s="26"/>
      <c r="AV18" s="26"/>
      <c r="AW18" s="26"/>
    </row>
    <row r="19" spans="1:49" ht="18.75">
      <c r="A19" s="3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6"/>
      <c r="AN19" s="36"/>
      <c r="AO19" s="36"/>
      <c r="AP19" s="36"/>
      <c r="AQ19" s="36"/>
      <c r="AR19" s="26"/>
      <c r="AS19" s="26"/>
      <c r="AT19" s="26"/>
      <c r="AU19" s="26"/>
      <c r="AV19" s="26"/>
      <c r="AW19" s="26"/>
    </row>
    <row r="20" spans="1:49" ht="18.75">
      <c r="A20" s="30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AK20" s="37"/>
      <c r="AL20" s="37"/>
      <c r="AM20" s="36"/>
      <c r="AN20" s="36"/>
      <c r="AO20" s="36"/>
      <c r="AP20" s="36"/>
      <c r="AQ20" s="36"/>
      <c r="AR20" s="26"/>
      <c r="AS20" s="26"/>
      <c r="AT20" s="26"/>
      <c r="AU20" s="26"/>
      <c r="AV20" s="26"/>
      <c r="AW20" s="26"/>
    </row>
    <row r="21" spans="1:49" ht="18.75">
      <c r="A21" s="30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AK21" s="37"/>
      <c r="AL21" s="37"/>
      <c r="AM21" s="36"/>
      <c r="AN21" s="36"/>
      <c r="AO21" s="36"/>
      <c r="AP21" s="36"/>
      <c r="AQ21" s="36"/>
      <c r="AR21" s="26"/>
      <c r="AS21" s="26"/>
      <c r="AT21" s="26"/>
      <c r="AU21" s="26"/>
      <c r="AV21" s="26"/>
      <c r="AW21" s="26"/>
    </row>
    <row r="22" spans="1:49" ht="18.75">
      <c r="A22" s="3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6"/>
      <c r="AN22" s="36"/>
      <c r="AO22" s="36"/>
      <c r="AP22" s="36"/>
      <c r="AQ22" s="36"/>
      <c r="AR22" s="26"/>
      <c r="AS22" s="26"/>
      <c r="AT22" s="26"/>
      <c r="AU22" s="26"/>
      <c r="AV22" s="26"/>
      <c r="AW22" s="26"/>
    </row>
    <row r="23" spans="1:49" ht="18.75">
      <c r="A23" s="28"/>
      <c r="B23" s="28"/>
      <c r="C23" s="2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8"/>
      <c r="AK23" s="38"/>
      <c r="AL23" s="36"/>
      <c r="AM23" s="28"/>
      <c r="AN23" s="39"/>
      <c r="AO23" s="39"/>
      <c r="AP23" s="28"/>
      <c r="AQ23" s="28"/>
      <c r="AR23" s="26"/>
      <c r="AS23" s="26"/>
      <c r="AT23" s="26"/>
      <c r="AU23" s="26"/>
      <c r="AV23" s="26"/>
      <c r="AW23" s="26"/>
    </row>
    <row r="24" spans="1:49" ht="18.75">
      <c r="A24" s="28"/>
      <c r="B24" s="28"/>
      <c r="C24" s="2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2"/>
      <c r="AG24" s="38"/>
      <c r="AH24" s="38"/>
      <c r="AI24" s="38"/>
      <c r="AJ24" s="38"/>
      <c r="AK24" s="38"/>
      <c r="AL24" s="36"/>
      <c r="AM24" s="28"/>
      <c r="AN24" s="39"/>
      <c r="AO24" s="39"/>
      <c r="AP24" s="28"/>
      <c r="AQ24" s="28"/>
      <c r="AR24" s="26"/>
      <c r="AS24" s="26"/>
      <c r="AT24" s="26"/>
      <c r="AU24" s="26"/>
      <c r="AV24" s="26"/>
      <c r="AW24" s="26"/>
    </row>
    <row r="25" spans="1:49" ht="18.75">
      <c r="A25" s="28"/>
      <c r="B25" s="28"/>
      <c r="C25" s="28"/>
      <c r="D25" s="3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6"/>
      <c r="AM25" s="28"/>
      <c r="AN25" s="39"/>
      <c r="AO25" s="39"/>
      <c r="AP25" s="28"/>
      <c r="AQ25" s="28"/>
      <c r="AR25" s="26"/>
      <c r="AS25" s="26"/>
      <c r="AT25" s="26"/>
      <c r="AU25" s="26"/>
      <c r="AV25" s="26"/>
      <c r="AW25" s="26"/>
    </row>
    <row r="26" spans="1:49" ht="18.75">
      <c r="A26" s="28"/>
      <c r="B26" s="28"/>
      <c r="C26" s="28"/>
      <c r="D26" s="32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43" t="s">
        <v>1</v>
      </c>
      <c r="AF26" s="38"/>
      <c r="AG26" s="38"/>
      <c r="AH26" s="38"/>
      <c r="AI26" s="38"/>
      <c r="AJ26" s="280" t="s">
        <v>230</v>
      </c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</row>
    <row r="27" spans="1:49" ht="18.75">
      <c r="A27" s="28"/>
      <c r="B27" s="28"/>
      <c r="C27" s="28"/>
      <c r="D27" s="3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40" t="s">
        <v>116</v>
      </c>
      <c r="AF27" s="38"/>
      <c r="AG27" s="38"/>
      <c r="AH27" s="38"/>
      <c r="AI27" s="38"/>
      <c r="AJ27" s="281" t="s">
        <v>253</v>
      </c>
      <c r="AK27" s="281"/>
      <c r="AL27" s="281"/>
      <c r="AM27" s="281"/>
      <c r="AN27" s="40"/>
      <c r="AO27" s="40"/>
      <c r="AP27" s="28"/>
      <c r="AQ27" s="28"/>
      <c r="AR27" s="26"/>
      <c r="AS27" s="26"/>
      <c r="AT27" s="26"/>
      <c r="AU27" s="26"/>
      <c r="AV27" s="26"/>
      <c r="AW27" s="26"/>
    </row>
    <row r="28" spans="1:49" ht="18.75" customHeight="1">
      <c r="A28" s="28"/>
      <c r="B28" s="292"/>
      <c r="C28" s="295"/>
      <c r="D28" s="295"/>
      <c r="E28" s="295"/>
      <c r="F28" s="295"/>
      <c r="G28" s="295"/>
      <c r="H28" s="295"/>
      <c r="I28" s="295"/>
      <c r="J28" s="296"/>
      <c r="K28" s="296"/>
      <c r="L28" s="296"/>
      <c r="M28" s="296"/>
      <c r="N28" s="296"/>
      <c r="O28" s="293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315" t="s">
        <v>117</v>
      </c>
      <c r="AF28" s="315"/>
      <c r="AG28" s="315"/>
      <c r="AH28" s="315"/>
      <c r="AI28" s="315"/>
      <c r="AJ28" s="126" t="s">
        <v>249</v>
      </c>
      <c r="AK28" s="26"/>
      <c r="AL28" s="26"/>
      <c r="AM28" s="26"/>
      <c r="AN28" s="26"/>
      <c r="AO28" s="42"/>
      <c r="AP28" s="28"/>
      <c r="AQ28" s="43"/>
      <c r="AR28" s="26"/>
      <c r="AS28" s="26"/>
      <c r="AT28" s="26"/>
      <c r="AU28" s="26"/>
      <c r="AV28" s="26"/>
      <c r="AW28" s="26"/>
    </row>
    <row r="29" spans="1:49" ht="18.75">
      <c r="A29" s="28"/>
      <c r="B29" s="295"/>
      <c r="C29" s="295"/>
      <c r="D29" s="295"/>
      <c r="E29" s="295"/>
      <c r="F29" s="295"/>
      <c r="G29" s="295"/>
      <c r="H29" s="295"/>
      <c r="I29" s="292"/>
      <c r="J29" s="297"/>
      <c r="K29" s="297"/>
      <c r="L29" s="292"/>
      <c r="M29" s="292"/>
      <c r="N29" s="292"/>
      <c r="O29" s="29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3" t="s">
        <v>118</v>
      </c>
      <c r="AF29" s="126"/>
      <c r="AG29" s="26"/>
      <c r="AH29" s="127"/>
      <c r="AI29" s="127"/>
      <c r="AJ29" s="33" t="s">
        <v>254</v>
      </c>
      <c r="AK29" s="26"/>
      <c r="AL29" s="33"/>
      <c r="AM29" s="33"/>
      <c r="AN29" s="34"/>
      <c r="AO29" s="34"/>
      <c r="AP29" s="28"/>
      <c r="AQ29" s="28"/>
      <c r="AR29" s="26"/>
      <c r="AS29" s="26"/>
      <c r="AT29" s="26"/>
      <c r="AU29" s="26"/>
      <c r="AV29" s="26"/>
      <c r="AW29" s="26"/>
    </row>
    <row r="30" spans="1:43" ht="18.75">
      <c r="A30" s="28"/>
      <c r="B30" s="292"/>
      <c r="C30" s="295"/>
      <c r="D30" s="295"/>
      <c r="E30" s="295"/>
      <c r="F30" s="295"/>
      <c r="G30" s="295"/>
      <c r="H30" s="295"/>
      <c r="I30" s="295"/>
      <c r="J30" s="298"/>
      <c r="K30" s="298"/>
      <c r="L30" s="298"/>
      <c r="M30" s="298"/>
      <c r="N30" s="298"/>
      <c r="O30" s="293"/>
      <c r="P30" s="292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 t="s">
        <v>259</v>
      </c>
      <c r="AF30" s="28"/>
      <c r="AG30" s="128"/>
      <c r="AH30" s="126"/>
      <c r="AI30" s="126"/>
      <c r="AJ30" s="41"/>
      <c r="AK30" s="44"/>
      <c r="AL30" s="28"/>
      <c r="AM30" s="28"/>
      <c r="AN30" s="28"/>
      <c r="AO30" s="41"/>
      <c r="AP30" s="45"/>
      <c r="AQ30" s="45"/>
    </row>
    <row r="31" spans="1:43" ht="18.75" customHeight="1">
      <c r="A31" s="47"/>
      <c r="B31" s="294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5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315" t="s">
        <v>287</v>
      </c>
      <c r="AF31" s="315"/>
      <c r="AG31" s="315"/>
      <c r="AH31" s="315"/>
      <c r="AI31" s="315"/>
      <c r="AJ31" s="129" t="s">
        <v>260</v>
      </c>
      <c r="AK31" s="41"/>
      <c r="AL31" s="47"/>
      <c r="AM31" s="47"/>
      <c r="AN31" s="47"/>
      <c r="AO31" s="41"/>
      <c r="AP31" s="45"/>
      <c r="AQ31" s="45"/>
    </row>
    <row r="32" spans="1:43" ht="18.75">
      <c r="A32" s="47"/>
      <c r="B32" s="47"/>
      <c r="C32" s="51"/>
      <c r="D32" s="47"/>
      <c r="E32" s="28"/>
      <c r="F32" s="28"/>
      <c r="G32" s="51"/>
      <c r="H32" s="51"/>
      <c r="I32" s="51"/>
      <c r="J32" s="51"/>
      <c r="K32" s="51"/>
      <c r="L32" s="51"/>
      <c r="M32" s="51"/>
      <c r="N32" s="51"/>
      <c r="O32" s="51"/>
      <c r="P32" s="282"/>
      <c r="Q32" s="282"/>
      <c r="R32" s="282"/>
      <c r="S32" s="282"/>
      <c r="T32" s="282"/>
      <c r="U32" s="282"/>
      <c r="V32" s="282"/>
      <c r="W32" s="28"/>
      <c r="X32" s="28"/>
      <c r="Y32" s="52"/>
      <c r="Z32" s="52"/>
      <c r="AA32" s="52"/>
      <c r="AB32" s="47"/>
      <c r="AC32" s="47"/>
      <c r="AD32" s="47"/>
      <c r="AE32" s="47" t="s">
        <v>285</v>
      </c>
      <c r="AF32" s="47"/>
      <c r="AG32" s="47"/>
      <c r="AH32" s="47"/>
      <c r="AI32" s="47"/>
      <c r="AJ32" s="47" t="s">
        <v>286</v>
      </c>
      <c r="AK32" s="47"/>
      <c r="AL32" s="47"/>
      <c r="AM32" s="28"/>
      <c r="AN32" s="47"/>
      <c r="AO32" s="47"/>
      <c r="AP32" s="46"/>
      <c r="AQ32" s="50"/>
    </row>
    <row r="33" spans="1:111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1"/>
      <c r="Z33" s="11"/>
      <c r="AA33" s="11"/>
      <c r="AB33" s="11"/>
      <c r="AC33" s="11"/>
      <c r="AD33" s="11"/>
      <c r="AE33" s="291" t="s">
        <v>284</v>
      </c>
      <c r="AF33" s="48"/>
      <c r="AG33" s="49"/>
      <c r="AH33" s="48"/>
      <c r="AI33" s="48"/>
      <c r="AJ33" s="280" t="s">
        <v>310</v>
      </c>
      <c r="AK33" s="9"/>
      <c r="AL33" s="9"/>
      <c r="AM33" s="9"/>
      <c r="AN33" s="9"/>
      <c r="AO33" s="9"/>
      <c r="AP33" s="11"/>
      <c r="AQ33" s="11"/>
      <c r="AR33" s="9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</row>
    <row r="34" spans="1:111" ht="13.5" customHeight="1">
      <c r="A34" s="316"/>
      <c r="B34" s="316"/>
      <c r="C34" s="316"/>
      <c r="D34" s="316"/>
      <c r="E34" s="316"/>
      <c r="F34" s="316"/>
      <c r="G34" s="316"/>
      <c r="H34" s="31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</row>
    <row r="35" spans="1:111" ht="13.5" customHeight="1">
      <c r="A35" s="316"/>
      <c r="B35" s="316"/>
      <c r="C35" s="316"/>
      <c r="D35" s="316"/>
      <c r="E35" s="316"/>
      <c r="F35" s="316"/>
      <c r="G35" s="316"/>
      <c r="H35" s="31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</row>
    <row r="36" spans="1:111" ht="12.75" customHeight="1">
      <c r="A36" s="10"/>
      <c r="B36" s="10"/>
      <c r="C36" s="10"/>
      <c r="D36" s="10"/>
      <c r="E36" s="10"/>
      <c r="F36" s="10"/>
      <c r="G36" s="10"/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</row>
  </sheetData>
  <sheetProtection/>
  <mergeCells count="8">
    <mergeCell ref="AE31:AI31"/>
    <mergeCell ref="A34:H35"/>
    <mergeCell ref="A2:I2"/>
    <mergeCell ref="AE28:AI28"/>
    <mergeCell ref="P15:AJ15"/>
    <mergeCell ref="A3:S3"/>
    <mergeCell ref="A4:K4"/>
    <mergeCell ref="A5:K5"/>
  </mergeCells>
  <printOptions/>
  <pageMargins left="0" right="0" top="0" bottom="0" header="0.5118110236220472" footer="0.5118110236220472"/>
  <pageSetup horizontalDpi="600" verticalDpi="600" orientation="landscape" paperSize="9" scale="75" r:id="rId2"/>
  <colBreaks count="1" manualBreakCount="1">
    <brk id="4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115" zoomScaleNormal="115" zoomScalePageLayoutView="0" workbookViewId="0" topLeftCell="A1">
      <selection activeCell="J30" sqref="J30"/>
    </sheetView>
  </sheetViews>
  <sheetFormatPr defaultColWidth="9.00390625" defaultRowHeight="12.75"/>
  <cols>
    <col min="1" max="1" width="9.125" style="264" customWidth="1"/>
    <col min="2" max="2" width="20.125" style="264" customWidth="1"/>
    <col min="3" max="3" width="9.125" style="264" customWidth="1"/>
    <col min="4" max="4" width="9.375" style="264" customWidth="1"/>
    <col min="5" max="5" width="16.125" style="264" customWidth="1"/>
    <col min="6" max="6" width="16.375" style="264" customWidth="1"/>
    <col min="7" max="16384" width="9.125" style="264" customWidth="1"/>
  </cols>
  <sheetData>
    <row r="1" spans="1:9" ht="12.75">
      <c r="A1" s="323" t="s">
        <v>233</v>
      </c>
      <c r="B1" s="323"/>
      <c r="C1" s="323"/>
      <c r="D1" s="323"/>
      <c r="E1" s="323"/>
      <c r="F1" s="323"/>
      <c r="G1" s="323"/>
      <c r="H1" s="323"/>
      <c r="I1" s="323"/>
    </row>
    <row r="3" spans="1:8" ht="12.75" customHeight="1">
      <c r="A3" s="324" t="s">
        <v>152</v>
      </c>
      <c r="B3" s="325" t="s">
        <v>153</v>
      </c>
      <c r="C3" s="324" t="s">
        <v>154</v>
      </c>
      <c r="D3" s="326" t="s">
        <v>103</v>
      </c>
      <c r="E3" s="326"/>
      <c r="F3" s="324" t="s">
        <v>155</v>
      </c>
      <c r="G3" s="324" t="s">
        <v>305</v>
      </c>
      <c r="H3" s="324" t="s">
        <v>156</v>
      </c>
    </row>
    <row r="4" spans="1:8" s="267" customFormat="1" ht="51">
      <c r="A4" s="324"/>
      <c r="B4" s="325"/>
      <c r="C4" s="324"/>
      <c r="D4" s="265" t="s">
        <v>157</v>
      </c>
      <c r="E4" s="265" t="s">
        <v>104</v>
      </c>
      <c r="F4" s="324"/>
      <c r="G4" s="324"/>
      <c r="H4" s="324"/>
    </row>
    <row r="5" spans="1:8" s="268" customFormat="1" ht="12.75">
      <c r="A5" s="266">
        <v>1</v>
      </c>
      <c r="B5" s="266">
        <v>2</v>
      </c>
      <c r="C5" s="266">
        <v>3</v>
      </c>
      <c r="D5" s="266">
        <v>4</v>
      </c>
      <c r="E5" s="266">
        <v>5</v>
      </c>
      <c r="F5" s="266">
        <v>7</v>
      </c>
      <c r="G5" s="266">
        <v>8</v>
      </c>
      <c r="H5" s="266">
        <v>9</v>
      </c>
    </row>
    <row r="6" spans="1:8" ht="12.75">
      <c r="A6" s="269" t="s">
        <v>148</v>
      </c>
      <c r="B6" s="266">
        <v>160</v>
      </c>
      <c r="C6" s="266">
        <v>0</v>
      </c>
      <c r="D6" s="266">
        <v>0</v>
      </c>
      <c r="E6" s="266">
        <v>0</v>
      </c>
      <c r="F6" s="266">
        <v>0</v>
      </c>
      <c r="G6" s="266">
        <v>11</v>
      </c>
      <c r="H6" s="266">
        <f>SUM(B6:F6)</f>
        <v>160</v>
      </c>
    </row>
    <row r="7" spans="1:8" ht="12.75">
      <c r="A7" s="269" t="s">
        <v>149</v>
      </c>
      <c r="B7" s="266">
        <v>160</v>
      </c>
      <c r="C7" s="270">
        <v>72</v>
      </c>
      <c r="D7" s="270">
        <v>108</v>
      </c>
      <c r="E7" s="266">
        <v>0</v>
      </c>
      <c r="F7" s="266">
        <v>0</v>
      </c>
      <c r="G7" s="266">
        <v>11</v>
      </c>
      <c r="H7" s="266">
        <f>SUM(B7:F7)</f>
        <v>340</v>
      </c>
    </row>
    <row r="8" spans="1:8" ht="12.75">
      <c r="A8" s="269" t="s">
        <v>150</v>
      </c>
      <c r="B8" s="266">
        <v>80</v>
      </c>
      <c r="C8" s="270">
        <v>0</v>
      </c>
      <c r="D8" s="270">
        <v>108</v>
      </c>
      <c r="E8" s="266">
        <v>144</v>
      </c>
      <c r="F8" s="266">
        <v>216</v>
      </c>
      <c r="G8" s="266">
        <v>2</v>
      </c>
      <c r="H8" s="266">
        <f>SUM(B8:F8)</f>
        <v>548</v>
      </c>
    </row>
    <row r="9" spans="1:8" s="273" customFormat="1" ht="12.75">
      <c r="A9" s="271" t="s">
        <v>27</v>
      </c>
      <c r="B9" s="272">
        <f aca="true" t="shared" si="0" ref="B9:H9">SUM(B6:B8)</f>
        <v>400</v>
      </c>
      <c r="C9" s="272">
        <f t="shared" si="0"/>
        <v>72</v>
      </c>
      <c r="D9" s="272">
        <f t="shared" si="0"/>
        <v>216</v>
      </c>
      <c r="E9" s="272">
        <f t="shared" si="0"/>
        <v>144</v>
      </c>
      <c r="F9" s="272">
        <f t="shared" si="0"/>
        <v>216</v>
      </c>
      <c r="G9" s="272">
        <f t="shared" si="0"/>
        <v>24</v>
      </c>
      <c r="H9" s="272">
        <f t="shared" si="0"/>
        <v>1048</v>
      </c>
    </row>
    <row r="10" spans="3:8" ht="12.75">
      <c r="C10" s="322"/>
      <c r="D10" s="322"/>
      <c r="E10" s="268"/>
      <c r="F10" s="268"/>
      <c r="H10" s="274"/>
    </row>
    <row r="11" spans="2:8" ht="12.75">
      <c r="B11" s="268"/>
      <c r="C11" s="268"/>
      <c r="D11" s="268"/>
      <c r="E11" s="268"/>
      <c r="F11" s="268"/>
      <c r="G11" s="268"/>
      <c r="H11" s="268"/>
    </row>
  </sheetData>
  <sheetProtection/>
  <mergeCells count="9">
    <mergeCell ref="C10:D10"/>
    <mergeCell ref="A1:I1"/>
    <mergeCell ref="A3:A4"/>
    <mergeCell ref="B3:B4"/>
    <mergeCell ref="C3:C4"/>
    <mergeCell ref="D3:E3"/>
    <mergeCell ref="F3:F4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Normal="7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13" sqref="F13"/>
    </sheetView>
  </sheetViews>
  <sheetFormatPr defaultColWidth="9.00390625" defaultRowHeight="12.75"/>
  <cols>
    <col min="1" max="1" width="12.75390625" style="2" bestFit="1" customWidth="1"/>
    <col min="2" max="2" width="59.875" style="2" customWidth="1"/>
    <col min="3" max="3" width="12.375" style="5" customWidth="1"/>
    <col min="4" max="4" width="8.00390625" style="5" customWidth="1"/>
    <col min="5" max="5" width="7.75390625" style="5" customWidth="1"/>
    <col min="6" max="6" width="7.25390625" style="5" customWidth="1"/>
    <col min="7" max="7" width="9.00390625" style="5" customWidth="1"/>
    <col min="8" max="8" width="8.875" style="5" customWidth="1"/>
    <col min="9" max="9" width="6.625" style="5" customWidth="1"/>
    <col min="10" max="10" width="9.375" style="5" customWidth="1"/>
    <col min="11" max="11" width="9.00390625" style="5" customWidth="1"/>
    <col min="12" max="12" width="9.375" style="5" customWidth="1"/>
    <col min="13" max="16384" width="9.125" style="2" customWidth="1"/>
  </cols>
  <sheetData>
    <row r="1" spans="1:12" ht="15.75">
      <c r="A1"/>
      <c r="B1" s="23" t="s">
        <v>268</v>
      </c>
      <c r="C1" s="54"/>
      <c r="D1" s="54"/>
      <c r="E1"/>
      <c r="F1"/>
      <c r="G1"/>
      <c r="H1"/>
      <c r="I1"/>
      <c r="J1"/>
      <c r="K1"/>
      <c r="L1"/>
    </row>
    <row r="2" spans="1:12" ht="15">
      <c r="A2"/>
      <c r="B2"/>
      <c r="C2" s="54"/>
      <c r="D2" s="54"/>
      <c r="E2"/>
      <c r="F2"/>
      <c r="G2"/>
      <c r="H2"/>
      <c r="I2"/>
      <c r="J2"/>
      <c r="K2"/>
      <c r="L2"/>
    </row>
    <row r="3" spans="1:12" ht="15">
      <c r="A3" s="327" t="s">
        <v>59</v>
      </c>
      <c r="B3" s="330" t="s">
        <v>270</v>
      </c>
      <c r="C3" s="358" t="s">
        <v>97</v>
      </c>
      <c r="D3" s="368" t="s">
        <v>208</v>
      </c>
      <c r="E3" s="361" t="s">
        <v>165</v>
      </c>
      <c r="F3" s="362"/>
      <c r="G3" s="362"/>
      <c r="H3" s="362"/>
      <c r="I3" s="362"/>
      <c r="J3" s="371" t="s">
        <v>210</v>
      </c>
      <c r="K3" s="372"/>
      <c r="L3" s="372"/>
    </row>
    <row r="4" spans="1:12" ht="15">
      <c r="A4" s="328"/>
      <c r="B4" s="331"/>
      <c r="C4" s="359"/>
      <c r="D4" s="369"/>
      <c r="E4" s="337" t="s">
        <v>162</v>
      </c>
      <c r="F4" s="333" t="s">
        <v>163</v>
      </c>
      <c r="G4" s="362" t="s">
        <v>0</v>
      </c>
      <c r="H4" s="362"/>
      <c r="I4" s="362"/>
      <c r="J4" s="373" t="s">
        <v>211</v>
      </c>
      <c r="K4" s="374"/>
      <c r="L4" s="374"/>
    </row>
    <row r="5" spans="1:12" ht="15" customHeight="1">
      <c r="A5" s="328"/>
      <c r="B5" s="331"/>
      <c r="C5" s="359"/>
      <c r="D5" s="369"/>
      <c r="E5" s="338"/>
      <c r="F5" s="366"/>
      <c r="G5" s="333" t="s">
        <v>96</v>
      </c>
      <c r="H5" s="362" t="s">
        <v>209</v>
      </c>
      <c r="I5" s="362"/>
      <c r="J5" s="220" t="s">
        <v>148</v>
      </c>
      <c r="K5" s="220" t="s">
        <v>149</v>
      </c>
      <c r="L5" s="220" t="s">
        <v>150</v>
      </c>
    </row>
    <row r="6" spans="1:12" ht="15" customHeight="1">
      <c r="A6" s="328"/>
      <c r="B6" s="331"/>
      <c r="C6" s="359"/>
      <c r="D6" s="369"/>
      <c r="E6" s="338"/>
      <c r="F6" s="366"/>
      <c r="G6" s="334"/>
      <c r="H6" s="363" t="s">
        <v>164</v>
      </c>
      <c r="I6" s="336" t="s">
        <v>169</v>
      </c>
      <c r="J6" s="22">
        <v>160</v>
      </c>
      <c r="K6" s="22">
        <v>160</v>
      </c>
      <c r="L6" s="22">
        <v>80</v>
      </c>
    </row>
    <row r="7" spans="1:12" ht="15">
      <c r="A7" s="328"/>
      <c r="B7" s="331"/>
      <c r="C7" s="359"/>
      <c r="D7" s="369"/>
      <c r="E7" s="338"/>
      <c r="F7" s="366"/>
      <c r="G7" s="334"/>
      <c r="H7" s="364"/>
      <c r="I7" s="336"/>
      <c r="J7" s="17" t="s">
        <v>296</v>
      </c>
      <c r="K7" s="17" t="s">
        <v>296</v>
      </c>
      <c r="L7" s="17" t="s">
        <v>296</v>
      </c>
    </row>
    <row r="8" spans="1:12" ht="42.75" customHeight="1">
      <c r="A8" s="329"/>
      <c r="B8" s="332"/>
      <c r="C8" s="360"/>
      <c r="D8" s="370"/>
      <c r="E8" s="339"/>
      <c r="F8" s="367"/>
      <c r="G8" s="335"/>
      <c r="H8" s="365"/>
      <c r="I8" s="336"/>
      <c r="J8" s="14"/>
      <c r="K8" s="300" t="s">
        <v>307</v>
      </c>
      <c r="L8" s="300" t="s">
        <v>308</v>
      </c>
    </row>
    <row r="9" spans="1:12" ht="15.75" thickBot="1">
      <c r="A9" s="13">
        <v>1</v>
      </c>
      <c r="B9" s="13">
        <v>2</v>
      </c>
      <c r="C9" s="222">
        <v>3</v>
      </c>
      <c r="D9" s="53">
        <v>4</v>
      </c>
      <c r="E9" s="221">
        <v>5</v>
      </c>
      <c r="F9" s="13">
        <v>6</v>
      </c>
      <c r="G9" s="13">
        <v>7</v>
      </c>
      <c r="H9" s="13">
        <v>8</v>
      </c>
      <c r="I9" s="13">
        <v>9</v>
      </c>
      <c r="J9" s="12">
        <v>10</v>
      </c>
      <c r="K9" s="12">
        <v>11</v>
      </c>
      <c r="L9" s="12">
        <v>12</v>
      </c>
    </row>
    <row r="10" spans="1:12" ht="16.5" hidden="1" thickBot="1">
      <c r="A10" s="56"/>
      <c r="B10" s="57" t="s">
        <v>123</v>
      </c>
      <c r="C10" s="58"/>
      <c r="D10" s="246"/>
      <c r="E10" s="241">
        <v>2268</v>
      </c>
      <c r="F10" s="64"/>
      <c r="G10" s="60">
        <v>1512</v>
      </c>
      <c r="H10" s="60">
        <v>660</v>
      </c>
      <c r="I10" s="61">
        <v>40</v>
      </c>
      <c r="J10" s="62"/>
      <c r="K10" s="63"/>
      <c r="L10" s="63"/>
    </row>
    <row r="11" spans="1:12" ht="16.5" hidden="1" thickBot="1">
      <c r="A11" s="56"/>
      <c r="B11" s="57" t="s">
        <v>124</v>
      </c>
      <c r="C11" s="58"/>
      <c r="D11" s="246"/>
      <c r="E11" s="241">
        <v>1026</v>
      </c>
      <c r="F11" s="59"/>
      <c r="G11" s="60">
        <v>684</v>
      </c>
      <c r="H11" s="60">
        <v>240</v>
      </c>
      <c r="I11" s="61"/>
      <c r="J11" s="62"/>
      <c r="K11" s="63"/>
      <c r="L11" s="63"/>
    </row>
    <row r="12" spans="1:12" ht="16.5" hidden="1" thickBot="1">
      <c r="A12" s="56"/>
      <c r="B12" s="57" t="s">
        <v>125</v>
      </c>
      <c r="C12" s="58"/>
      <c r="D12" s="246"/>
      <c r="E12" s="242">
        <v>3294</v>
      </c>
      <c r="F12" s="145"/>
      <c r="G12" s="145">
        <v>2196</v>
      </c>
      <c r="H12" s="145">
        <f>H10+H11</f>
        <v>900</v>
      </c>
      <c r="I12" s="146">
        <f>I10+I11</f>
        <v>40</v>
      </c>
      <c r="J12" s="147"/>
      <c r="K12" s="148"/>
      <c r="L12" s="148"/>
    </row>
    <row r="13" spans="1:12" ht="16.5" thickBot="1">
      <c r="A13" s="149"/>
      <c r="B13" s="150" t="s">
        <v>269</v>
      </c>
      <c r="C13" s="223" t="s">
        <v>227</v>
      </c>
      <c r="D13" s="151">
        <f>D15+D21+D25</f>
        <v>19</v>
      </c>
      <c r="E13" s="181">
        <f>E15+E21+E25</f>
        <v>3294</v>
      </c>
      <c r="F13" s="182">
        <f aca="true" t="shared" si="0" ref="F13:F19">E13-G13</f>
        <v>2894</v>
      </c>
      <c r="G13" s="151">
        <f aca="true" t="shared" si="1" ref="G13:L13">G15+G21+G25</f>
        <v>400</v>
      </c>
      <c r="H13" s="152">
        <f t="shared" si="1"/>
        <v>98</v>
      </c>
      <c r="I13" s="152">
        <f t="shared" si="1"/>
        <v>40</v>
      </c>
      <c r="J13" s="152">
        <f t="shared" si="1"/>
        <v>160</v>
      </c>
      <c r="K13" s="152">
        <f t="shared" si="1"/>
        <v>160</v>
      </c>
      <c r="L13" s="152">
        <f t="shared" si="1"/>
        <v>80</v>
      </c>
    </row>
    <row r="14" spans="1:12" ht="16.5" hidden="1" thickBot="1">
      <c r="A14" s="169"/>
      <c r="B14" s="170" t="s">
        <v>126</v>
      </c>
      <c r="C14" s="224"/>
      <c r="D14" s="171"/>
      <c r="E14" s="243">
        <v>510</v>
      </c>
      <c r="F14" s="219">
        <f t="shared" si="0"/>
        <v>170</v>
      </c>
      <c r="G14" s="172">
        <v>340</v>
      </c>
      <c r="H14" s="171">
        <v>246</v>
      </c>
      <c r="I14" s="171"/>
      <c r="J14" s="171"/>
      <c r="K14" s="171"/>
      <c r="L14" s="171"/>
    </row>
    <row r="15" spans="1:12" ht="32.25" thickBot="1">
      <c r="A15" s="179" t="s">
        <v>60</v>
      </c>
      <c r="B15" s="180" t="s">
        <v>271</v>
      </c>
      <c r="C15" s="223" t="s">
        <v>167</v>
      </c>
      <c r="D15" s="151">
        <f>SUM(D16:D19)</f>
        <v>1</v>
      </c>
      <c r="E15" s="181">
        <f>SUM(E16:E19)</f>
        <v>510</v>
      </c>
      <c r="F15" s="182">
        <f t="shared" si="0"/>
        <v>494</v>
      </c>
      <c r="G15" s="152">
        <f aca="true" t="shared" si="2" ref="G15:L15">SUM(G16:G19)</f>
        <v>16</v>
      </c>
      <c r="H15" s="152">
        <f t="shared" si="2"/>
        <v>0</v>
      </c>
      <c r="I15" s="152">
        <f t="shared" si="2"/>
        <v>0</v>
      </c>
      <c r="J15" s="152">
        <f t="shared" si="2"/>
        <v>8</v>
      </c>
      <c r="K15" s="152">
        <f t="shared" si="2"/>
        <v>8</v>
      </c>
      <c r="L15" s="152">
        <f t="shared" si="2"/>
        <v>0</v>
      </c>
    </row>
    <row r="16" spans="1:12" ht="15">
      <c r="A16" s="173" t="s">
        <v>61</v>
      </c>
      <c r="B16" s="174" t="s">
        <v>62</v>
      </c>
      <c r="C16" s="225" t="s">
        <v>120</v>
      </c>
      <c r="D16" s="178"/>
      <c r="E16" s="175">
        <v>60</v>
      </c>
      <c r="F16" s="176">
        <f t="shared" si="0"/>
        <v>56</v>
      </c>
      <c r="G16" s="177">
        <v>4</v>
      </c>
      <c r="H16" s="178"/>
      <c r="I16" s="178"/>
      <c r="J16" s="178">
        <v>4</v>
      </c>
      <c r="K16" s="178"/>
      <c r="L16" s="178"/>
    </row>
    <row r="17" spans="1:12" ht="15">
      <c r="A17" s="6" t="s">
        <v>63</v>
      </c>
      <c r="B17" s="153" t="s">
        <v>64</v>
      </c>
      <c r="C17" s="226" t="s">
        <v>120</v>
      </c>
      <c r="D17" s="4"/>
      <c r="E17" s="161">
        <v>60</v>
      </c>
      <c r="F17" s="16">
        <f t="shared" si="0"/>
        <v>56</v>
      </c>
      <c r="G17" s="7">
        <v>4</v>
      </c>
      <c r="H17" s="4"/>
      <c r="I17" s="4"/>
      <c r="J17" s="4">
        <v>4</v>
      </c>
      <c r="K17" s="4"/>
      <c r="L17" s="4"/>
    </row>
    <row r="18" spans="1:12" ht="15">
      <c r="A18" s="3" t="s">
        <v>166</v>
      </c>
      <c r="B18" s="153" t="s">
        <v>66</v>
      </c>
      <c r="C18" s="226" t="s">
        <v>120</v>
      </c>
      <c r="D18" s="248"/>
      <c r="E18" s="161">
        <v>146</v>
      </c>
      <c r="F18" s="16">
        <f t="shared" si="0"/>
        <v>142</v>
      </c>
      <c r="G18" s="7">
        <v>4</v>
      </c>
      <c r="H18" s="4"/>
      <c r="I18" s="4"/>
      <c r="J18" s="4"/>
      <c r="K18" s="4">
        <v>4</v>
      </c>
      <c r="L18" s="4"/>
    </row>
    <row r="19" spans="1:12" ht="15.75" thickBot="1">
      <c r="A19" s="6" t="s">
        <v>65</v>
      </c>
      <c r="B19" s="153" t="s">
        <v>93</v>
      </c>
      <c r="C19" s="226" t="s">
        <v>120</v>
      </c>
      <c r="D19" s="4">
        <v>1</v>
      </c>
      <c r="E19" s="161">
        <v>244</v>
      </c>
      <c r="F19" s="16">
        <f t="shared" si="0"/>
        <v>240</v>
      </c>
      <c r="G19" s="7">
        <v>4</v>
      </c>
      <c r="H19" s="4"/>
      <c r="I19" s="4"/>
      <c r="J19" s="4"/>
      <c r="K19" s="4">
        <v>4</v>
      </c>
      <c r="L19" s="4"/>
    </row>
    <row r="20" spans="1:12" s="18" customFormat="1" ht="16.5" hidden="1" thickBot="1">
      <c r="A20" s="183"/>
      <c r="B20" s="184" t="s">
        <v>127</v>
      </c>
      <c r="C20" s="228"/>
      <c r="D20" s="188"/>
      <c r="E20" s="185">
        <v>150</v>
      </c>
      <c r="F20" s="186"/>
      <c r="G20" s="187">
        <v>100</v>
      </c>
      <c r="H20" s="188">
        <v>70</v>
      </c>
      <c r="I20" s="188"/>
      <c r="J20" s="188"/>
      <c r="K20" s="213"/>
      <c r="L20" s="213"/>
    </row>
    <row r="21" spans="1:12" ht="32.25" thickBot="1">
      <c r="A21" s="179" t="s">
        <v>67</v>
      </c>
      <c r="B21" s="180" t="s">
        <v>272</v>
      </c>
      <c r="C21" s="223" t="s">
        <v>131</v>
      </c>
      <c r="D21" s="152">
        <f>SUM(D22:D23)</f>
        <v>1</v>
      </c>
      <c r="E21" s="190">
        <f>SUM(E22:E23)</f>
        <v>219</v>
      </c>
      <c r="F21" s="152">
        <f>E21-G21</f>
        <v>203</v>
      </c>
      <c r="G21" s="152">
        <f>SUM(G22:G23)</f>
        <v>16</v>
      </c>
      <c r="H21" s="152">
        <f>H22+H23</f>
        <v>10</v>
      </c>
      <c r="I21" s="152">
        <f>I22+I23</f>
        <v>0</v>
      </c>
      <c r="J21" s="152">
        <f>J22+J23</f>
        <v>16</v>
      </c>
      <c r="K21" s="152">
        <f>SUM(K22:K23)</f>
        <v>0</v>
      </c>
      <c r="L21" s="152">
        <f>SUM(L22:L23)</f>
        <v>0</v>
      </c>
    </row>
    <row r="22" spans="1:12" ht="15">
      <c r="A22" s="173" t="s">
        <v>68</v>
      </c>
      <c r="B22" s="174" t="s">
        <v>69</v>
      </c>
      <c r="C22" s="225" t="s">
        <v>170</v>
      </c>
      <c r="D22" s="178">
        <v>1</v>
      </c>
      <c r="E22" s="175">
        <v>96</v>
      </c>
      <c r="F22" s="189">
        <f>E22-G22</f>
        <v>84</v>
      </c>
      <c r="G22" s="178">
        <v>12</v>
      </c>
      <c r="H22" s="178">
        <v>10</v>
      </c>
      <c r="I22" s="178"/>
      <c r="J22" s="178">
        <v>12</v>
      </c>
      <c r="K22" s="178"/>
      <c r="L22" s="178"/>
    </row>
    <row r="23" spans="1:12" ht="18.75" customHeight="1" thickBot="1">
      <c r="A23" s="6" t="s">
        <v>70</v>
      </c>
      <c r="B23" s="154" t="s">
        <v>171</v>
      </c>
      <c r="C23" s="226" t="s">
        <v>120</v>
      </c>
      <c r="D23" s="4"/>
      <c r="E23" s="161">
        <v>123</v>
      </c>
      <c r="F23" s="15">
        <f>E23-G23</f>
        <v>119</v>
      </c>
      <c r="G23" s="4">
        <v>4</v>
      </c>
      <c r="H23" s="4"/>
      <c r="I23" s="4"/>
      <c r="J23" s="4">
        <v>4</v>
      </c>
      <c r="K23" s="4"/>
      <c r="L23" s="4"/>
    </row>
    <row r="24" spans="1:12" ht="17.25" customHeight="1" hidden="1" thickBot="1">
      <c r="A24" s="183"/>
      <c r="B24" s="184" t="s">
        <v>128</v>
      </c>
      <c r="C24" s="228"/>
      <c r="D24" s="188"/>
      <c r="E24" s="191">
        <v>1608</v>
      </c>
      <c r="F24" s="188"/>
      <c r="G24" s="188">
        <v>1072</v>
      </c>
      <c r="H24" s="188">
        <v>344</v>
      </c>
      <c r="I24" s="188">
        <v>40</v>
      </c>
      <c r="J24" s="188"/>
      <c r="K24" s="213"/>
      <c r="L24" s="213"/>
    </row>
    <row r="25" spans="1:12" ht="16.5" thickBot="1">
      <c r="A25" s="208" t="s">
        <v>273</v>
      </c>
      <c r="B25" s="289" t="s">
        <v>295</v>
      </c>
      <c r="C25" s="223" t="s">
        <v>226</v>
      </c>
      <c r="D25" s="256">
        <f>D27+D53</f>
        <v>17</v>
      </c>
      <c r="E25" s="192">
        <f>E27+E53</f>
        <v>2565</v>
      </c>
      <c r="F25" s="192">
        <f aca="true" t="shared" si="3" ref="F25:L25">F27+F53</f>
        <v>2197</v>
      </c>
      <c r="G25" s="192">
        <f t="shared" si="3"/>
        <v>368</v>
      </c>
      <c r="H25" s="192">
        <f t="shared" si="3"/>
        <v>88</v>
      </c>
      <c r="I25" s="192">
        <f t="shared" si="3"/>
        <v>40</v>
      </c>
      <c r="J25" s="192">
        <f t="shared" si="3"/>
        <v>136</v>
      </c>
      <c r="K25" s="192">
        <f t="shared" si="3"/>
        <v>152</v>
      </c>
      <c r="L25" s="192">
        <f t="shared" si="3"/>
        <v>80</v>
      </c>
    </row>
    <row r="26" spans="1:12" ht="16.5" hidden="1" thickBot="1">
      <c r="A26" s="169"/>
      <c r="B26" s="193" t="s">
        <v>129</v>
      </c>
      <c r="C26" s="229"/>
      <c r="D26" s="249"/>
      <c r="E26" s="194">
        <v>1143</v>
      </c>
      <c r="F26" s="195"/>
      <c r="G26" s="195">
        <v>762</v>
      </c>
      <c r="H26" s="195">
        <v>206</v>
      </c>
      <c r="I26" s="195">
        <v>20</v>
      </c>
      <c r="J26" s="195"/>
      <c r="K26" s="214"/>
      <c r="L26" s="214"/>
    </row>
    <row r="27" spans="1:12" ht="16.5" thickBot="1">
      <c r="A27" s="199" t="s">
        <v>71</v>
      </c>
      <c r="B27" s="200" t="s">
        <v>72</v>
      </c>
      <c r="C27" s="223" t="s">
        <v>225</v>
      </c>
      <c r="D27" s="151">
        <v>14</v>
      </c>
      <c r="E27" s="181">
        <f>SUM(E28:E51)</f>
        <v>2004</v>
      </c>
      <c r="F27" s="181">
        <f aca="true" t="shared" si="4" ref="F27:L27">SUM(F28:F51)</f>
        <v>1756</v>
      </c>
      <c r="G27" s="181">
        <f t="shared" si="4"/>
        <v>248</v>
      </c>
      <c r="H27" s="181">
        <f t="shared" si="4"/>
        <v>64</v>
      </c>
      <c r="I27" s="181">
        <f t="shared" si="4"/>
        <v>20</v>
      </c>
      <c r="J27" s="181">
        <f t="shared" si="4"/>
        <v>136</v>
      </c>
      <c r="K27" s="181">
        <f t="shared" si="4"/>
        <v>82</v>
      </c>
      <c r="L27" s="181">
        <f t="shared" si="4"/>
        <v>30</v>
      </c>
    </row>
    <row r="28" spans="1:12" ht="15">
      <c r="A28" s="196" t="s">
        <v>73</v>
      </c>
      <c r="B28" s="197" t="s">
        <v>172</v>
      </c>
      <c r="C28" s="230" t="s">
        <v>170</v>
      </c>
      <c r="D28" s="189">
        <v>1</v>
      </c>
      <c r="E28" s="198">
        <v>93</v>
      </c>
      <c r="F28" s="176">
        <f aca="true" t="shared" si="5" ref="F28:F41">E28-G28</f>
        <v>83</v>
      </c>
      <c r="G28" s="178">
        <v>10</v>
      </c>
      <c r="H28" s="178">
        <v>2</v>
      </c>
      <c r="I28" s="178"/>
      <c r="J28" s="178">
        <v>10</v>
      </c>
      <c r="K28" s="178"/>
      <c r="L28" s="178"/>
    </row>
    <row r="29" spans="1:12" ht="15">
      <c r="A29" s="3" t="s">
        <v>75</v>
      </c>
      <c r="B29" s="155" t="s">
        <v>173</v>
      </c>
      <c r="C29" s="226" t="s">
        <v>170</v>
      </c>
      <c r="D29" s="4">
        <v>1</v>
      </c>
      <c r="E29" s="162">
        <v>105</v>
      </c>
      <c r="F29" s="16">
        <f t="shared" si="5"/>
        <v>93</v>
      </c>
      <c r="G29" s="4">
        <v>12</v>
      </c>
      <c r="H29" s="4">
        <v>4</v>
      </c>
      <c r="I29" s="4"/>
      <c r="J29" s="4">
        <v>12</v>
      </c>
      <c r="K29" s="4"/>
      <c r="L29" s="4"/>
    </row>
    <row r="30" spans="1:12" ht="15">
      <c r="A30" s="3" t="s">
        <v>77</v>
      </c>
      <c r="B30" s="155" t="s">
        <v>174</v>
      </c>
      <c r="C30" s="231" t="s">
        <v>170</v>
      </c>
      <c r="D30" s="250" t="s">
        <v>221</v>
      </c>
      <c r="E30" s="162">
        <v>99</v>
      </c>
      <c r="F30" s="16">
        <f t="shared" si="5"/>
        <v>89</v>
      </c>
      <c r="G30" s="4">
        <v>10</v>
      </c>
      <c r="H30" s="4">
        <v>2</v>
      </c>
      <c r="I30" s="4"/>
      <c r="J30" s="4">
        <v>10</v>
      </c>
      <c r="K30" s="4"/>
      <c r="L30" s="4"/>
    </row>
    <row r="31" spans="1:12" ht="15">
      <c r="A31" s="3" t="s">
        <v>78</v>
      </c>
      <c r="B31" s="155" t="s">
        <v>175</v>
      </c>
      <c r="C31" s="226" t="s">
        <v>120</v>
      </c>
      <c r="D31" s="4"/>
      <c r="E31" s="162">
        <v>48</v>
      </c>
      <c r="F31" s="16">
        <f t="shared" si="5"/>
        <v>40</v>
      </c>
      <c r="G31" s="4">
        <v>8</v>
      </c>
      <c r="H31" s="4">
        <v>2</v>
      </c>
      <c r="I31" s="4"/>
      <c r="J31" s="4">
        <v>8</v>
      </c>
      <c r="K31" s="4"/>
      <c r="L31" s="4"/>
    </row>
    <row r="32" spans="1:12" ht="15">
      <c r="A32" s="3" t="s">
        <v>80</v>
      </c>
      <c r="B32" s="156" t="s">
        <v>176</v>
      </c>
      <c r="C32" s="226" t="s">
        <v>170</v>
      </c>
      <c r="D32" s="4">
        <v>1</v>
      </c>
      <c r="E32" s="162">
        <v>153</v>
      </c>
      <c r="F32" s="16">
        <f t="shared" si="5"/>
        <v>137</v>
      </c>
      <c r="G32" s="4">
        <v>16</v>
      </c>
      <c r="H32" s="4">
        <v>6</v>
      </c>
      <c r="I32" s="4"/>
      <c r="J32" s="4">
        <v>16</v>
      </c>
      <c r="K32" s="4"/>
      <c r="L32" s="4"/>
    </row>
    <row r="33" spans="1:12" ht="15">
      <c r="A33" s="3" t="s">
        <v>81</v>
      </c>
      <c r="B33" s="155" t="s">
        <v>177</v>
      </c>
      <c r="C33" s="227" t="s">
        <v>170</v>
      </c>
      <c r="D33" s="248"/>
      <c r="E33" s="162">
        <v>195</v>
      </c>
      <c r="F33" s="16">
        <f t="shared" si="5"/>
        <v>151</v>
      </c>
      <c r="G33" s="4">
        <v>44</v>
      </c>
      <c r="H33" s="4">
        <v>8</v>
      </c>
      <c r="I33" s="4">
        <v>20</v>
      </c>
      <c r="J33" s="4">
        <v>8</v>
      </c>
      <c r="K33" s="4">
        <v>36</v>
      </c>
      <c r="L33" s="4"/>
    </row>
    <row r="34" spans="1:12" ht="15">
      <c r="A34" s="3" t="s">
        <v>82</v>
      </c>
      <c r="B34" s="155" t="s">
        <v>178</v>
      </c>
      <c r="C34" s="226" t="s">
        <v>170</v>
      </c>
      <c r="D34" s="4">
        <v>1</v>
      </c>
      <c r="E34" s="162">
        <v>54</v>
      </c>
      <c r="F34" s="16">
        <f t="shared" si="5"/>
        <v>46</v>
      </c>
      <c r="G34" s="4">
        <v>8</v>
      </c>
      <c r="H34" s="4">
        <v>2</v>
      </c>
      <c r="I34" s="4"/>
      <c r="J34" s="4">
        <v>8</v>
      </c>
      <c r="K34" s="4"/>
      <c r="L34" s="4"/>
    </row>
    <row r="35" spans="1:12" ht="15">
      <c r="A35" s="3" t="s">
        <v>83</v>
      </c>
      <c r="B35" s="155" t="s">
        <v>179</v>
      </c>
      <c r="C35" s="226" t="s">
        <v>170</v>
      </c>
      <c r="D35" s="4">
        <v>1</v>
      </c>
      <c r="E35" s="162">
        <v>135</v>
      </c>
      <c r="F35" s="16">
        <f t="shared" si="5"/>
        <v>123</v>
      </c>
      <c r="G35" s="4">
        <v>12</v>
      </c>
      <c r="H35" s="4">
        <v>4</v>
      </c>
      <c r="I35" s="4"/>
      <c r="J35" s="4"/>
      <c r="K35" s="4">
        <v>12</v>
      </c>
      <c r="L35" s="4"/>
    </row>
    <row r="36" spans="1:12" ht="15">
      <c r="A36" s="3" t="s">
        <v>84</v>
      </c>
      <c r="B36" s="155" t="s">
        <v>180</v>
      </c>
      <c r="C36" s="226" t="s">
        <v>120</v>
      </c>
      <c r="D36" s="4"/>
      <c r="E36" s="162">
        <v>108</v>
      </c>
      <c r="F36" s="16">
        <f t="shared" si="5"/>
        <v>98</v>
      </c>
      <c r="G36" s="4">
        <v>10</v>
      </c>
      <c r="H36" s="4">
        <v>4</v>
      </c>
      <c r="I36" s="4"/>
      <c r="J36" s="4"/>
      <c r="K36" s="4">
        <v>10</v>
      </c>
      <c r="L36" s="4"/>
    </row>
    <row r="37" spans="1:12" ht="15.75" thickBot="1">
      <c r="A37" s="119" t="s">
        <v>122</v>
      </c>
      <c r="B37" s="157" t="s">
        <v>76</v>
      </c>
      <c r="C37" s="232" t="s">
        <v>120</v>
      </c>
      <c r="D37" s="120"/>
      <c r="E37" s="163">
        <v>84</v>
      </c>
      <c r="F37" s="121">
        <f t="shared" si="5"/>
        <v>78</v>
      </c>
      <c r="G37" s="120">
        <v>6</v>
      </c>
      <c r="H37" s="120">
        <v>2</v>
      </c>
      <c r="I37" s="120"/>
      <c r="J37" s="120">
        <v>6</v>
      </c>
      <c r="K37" s="120"/>
      <c r="L37" s="120"/>
    </row>
    <row r="38" spans="1:12" ht="15">
      <c r="A38" s="122" t="s">
        <v>181</v>
      </c>
      <c r="B38" s="158" t="s">
        <v>74</v>
      </c>
      <c r="C38" s="226" t="s">
        <v>120</v>
      </c>
      <c r="D38" s="123">
        <v>1</v>
      </c>
      <c r="E38" s="164">
        <v>93</v>
      </c>
      <c r="F38" s="124">
        <f t="shared" si="5"/>
        <v>83</v>
      </c>
      <c r="G38" s="123">
        <v>10</v>
      </c>
      <c r="H38" s="123">
        <v>2</v>
      </c>
      <c r="I38" s="123"/>
      <c r="J38" s="123">
        <v>10</v>
      </c>
      <c r="K38" s="123"/>
      <c r="L38" s="123"/>
    </row>
    <row r="39" spans="1:12" ht="15">
      <c r="A39" s="3" t="s">
        <v>182</v>
      </c>
      <c r="B39" s="156" t="s">
        <v>92</v>
      </c>
      <c r="C39" s="226" t="s">
        <v>120</v>
      </c>
      <c r="D39" s="4"/>
      <c r="E39" s="162">
        <v>84</v>
      </c>
      <c r="F39" s="16">
        <f t="shared" si="5"/>
        <v>78</v>
      </c>
      <c r="G39" s="4">
        <v>6</v>
      </c>
      <c r="H39" s="4">
        <v>2</v>
      </c>
      <c r="I39" s="4"/>
      <c r="J39" s="4">
        <v>6</v>
      </c>
      <c r="K39" s="4"/>
      <c r="L39" s="4"/>
    </row>
    <row r="40" spans="1:12" ht="15">
      <c r="A40" s="3" t="s">
        <v>183</v>
      </c>
      <c r="B40" s="156" t="s">
        <v>79</v>
      </c>
      <c r="C40" s="226" t="s">
        <v>120</v>
      </c>
      <c r="D40" s="4">
        <v>1</v>
      </c>
      <c r="E40" s="162">
        <v>72</v>
      </c>
      <c r="F40" s="16">
        <f t="shared" si="5"/>
        <v>62</v>
      </c>
      <c r="G40" s="4">
        <v>10</v>
      </c>
      <c r="H40" s="4">
        <v>2</v>
      </c>
      <c r="I40" s="4"/>
      <c r="J40" s="4"/>
      <c r="K40" s="4">
        <v>10</v>
      </c>
      <c r="L40" s="4"/>
    </row>
    <row r="41" spans="1:12" ht="30">
      <c r="A41" s="3" t="s">
        <v>184</v>
      </c>
      <c r="B41" s="156" t="s">
        <v>98</v>
      </c>
      <c r="C41" s="226" t="s">
        <v>120</v>
      </c>
      <c r="D41" s="4"/>
      <c r="E41" s="162">
        <v>84</v>
      </c>
      <c r="F41" s="16">
        <f t="shared" si="5"/>
        <v>80</v>
      </c>
      <c r="G41" s="4">
        <v>4</v>
      </c>
      <c r="H41" s="4"/>
      <c r="I41" s="4"/>
      <c r="J41" s="4"/>
      <c r="K41" s="4"/>
      <c r="L41" s="4">
        <v>4</v>
      </c>
    </row>
    <row r="42" spans="1:12" s="18" customFormat="1" ht="15.75">
      <c r="A42" s="3" t="s">
        <v>185</v>
      </c>
      <c r="B42" s="156" t="s">
        <v>85</v>
      </c>
      <c r="C42" s="226" t="s">
        <v>120</v>
      </c>
      <c r="D42" s="250"/>
      <c r="E42" s="168">
        <v>102</v>
      </c>
      <c r="F42" s="15">
        <f aca="true" t="shared" si="6" ref="F42:F51">E42-G42</f>
        <v>98</v>
      </c>
      <c r="G42" s="4">
        <v>4</v>
      </c>
      <c r="H42" s="4"/>
      <c r="I42" s="4"/>
      <c r="J42" s="4"/>
      <c r="K42" s="4">
        <v>4</v>
      </c>
      <c r="L42" s="4"/>
    </row>
    <row r="43" spans="1:12" s="18" customFormat="1" ht="15.75">
      <c r="A43" s="3" t="s">
        <v>190</v>
      </c>
      <c r="B43" s="216" t="s">
        <v>202</v>
      </c>
      <c r="C43" s="226" t="s">
        <v>120</v>
      </c>
      <c r="D43" s="251" t="s">
        <v>221</v>
      </c>
      <c r="E43" s="217">
        <v>63</v>
      </c>
      <c r="F43" s="218">
        <f t="shared" si="6"/>
        <v>55</v>
      </c>
      <c r="G43" s="120">
        <v>8</v>
      </c>
      <c r="H43" s="120">
        <v>2</v>
      </c>
      <c r="I43" s="120"/>
      <c r="J43" s="120">
        <v>8</v>
      </c>
      <c r="K43" s="120"/>
      <c r="L43" s="120"/>
    </row>
    <row r="44" spans="1:12" s="18" customFormat="1" ht="15.75">
      <c r="A44" s="3" t="s">
        <v>191</v>
      </c>
      <c r="B44" s="216" t="s">
        <v>200</v>
      </c>
      <c r="C44" s="226" t="s">
        <v>120</v>
      </c>
      <c r="D44" s="251"/>
      <c r="E44" s="217">
        <v>48</v>
      </c>
      <c r="F44" s="218">
        <f t="shared" si="6"/>
        <v>40</v>
      </c>
      <c r="G44" s="120">
        <v>8</v>
      </c>
      <c r="H44" s="120">
        <v>2</v>
      </c>
      <c r="I44" s="120"/>
      <c r="J44" s="120">
        <v>8</v>
      </c>
      <c r="K44" s="120"/>
      <c r="L44" s="120"/>
    </row>
    <row r="45" spans="1:12" s="18" customFormat="1" ht="15.75">
      <c r="A45" s="3" t="s">
        <v>192</v>
      </c>
      <c r="B45" s="216" t="s">
        <v>201</v>
      </c>
      <c r="C45" s="226" t="s">
        <v>120</v>
      </c>
      <c r="D45" s="251"/>
      <c r="E45" s="217">
        <v>48</v>
      </c>
      <c r="F45" s="218">
        <f t="shared" si="6"/>
        <v>40</v>
      </c>
      <c r="G45" s="120">
        <v>8</v>
      </c>
      <c r="H45" s="120">
        <v>2</v>
      </c>
      <c r="I45" s="120"/>
      <c r="J45" s="120">
        <v>8</v>
      </c>
      <c r="K45" s="120"/>
      <c r="L45" s="120"/>
    </row>
    <row r="46" spans="1:12" s="18" customFormat="1" ht="15.75">
      <c r="A46" s="3" t="s">
        <v>193</v>
      </c>
      <c r="B46" s="216" t="s">
        <v>203</v>
      </c>
      <c r="C46" s="226" t="s">
        <v>170</v>
      </c>
      <c r="D46" s="251" t="s">
        <v>221</v>
      </c>
      <c r="E46" s="217">
        <v>48</v>
      </c>
      <c r="F46" s="218">
        <f t="shared" si="6"/>
        <v>40</v>
      </c>
      <c r="G46" s="120">
        <v>8</v>
      </c>
      <c r="H46" s="120">
        <v>2</v>
      </c>
      <c r="I46" s="120"/>
      <c r="J46" s="120">
        <v>8</v>
      </c>
      <c r="K46" s="120"/>
      <c r="L46" s="120"/>
    </row>
    <row r="47" spans="1:12" s="18" customFormat="1" ht="15.75">
      <c r="A47" s="3" t="s">
        <v>194</v>
      </c>
      <c r="B47" s="216" t="s">
        <v>204</v>
      </c>
      <c r="C47" s="226" t="s">
        <v>120</v>
      </c>
      <c r="D47" s="251" t="s">
        <v>221</v>
      </c>
      <c r="E47" s="217">
        <v>51</v>
      </c>
      <c r="F47" s="218">
        <f t="shared" si="6"/>
        <v>43</v>
      </c>
      <c r="G47" s="120">
        <v>8</v>
      </c>
      <c r="H47" s="120">
        <v>2</v>
      </c>
      <c r="I47" s="120"/>
      <c r="J47" s="120"/>
      <c r="K47" s="120"/>
      <c r="L47" s="120">
        <v>8</v>
      </c>
    </row>
    <row r="48" spans="1:12" s="18" customFormat="1" ht="15.75">
      <c r="A48" s="3" t="s">
        <v>195</v>
      </c>
      <c r="B48" s="216" t="s">
        <v>205</v>
      </c>
      <c r="C48" s="233" t="s">
        <v>170</v>
      </c>
      <c r="D48" s="251" t="s">
        <v>221</v>
      </c>
      <c r="E48" s="217">
        <v>51</v>
      </c>
      <c r="F48" s="218">
        <f t="shared" si="6"/>
        <v>41</v>
      </c>
      <c r="G48" s="120">
        <v>10</v>
      </c>
      <c r="H48" s="120">
        <v>2</v>
      </c>
      <c r="I48" s="120"/>
      <c r="J48" s="120"/>
      <c r="K48" s="120"/>
      <c r="L48" s="120">
        <v>10</v>
      </c>
    </row>
    <row r="49" spans="1:12" s="18" customFormat="1" ht="15.75">
      <c r="A49" s="3" t="s">
        <v>196</v>
      </c>
      <c r="B49" s="216" t="s">
        <v>206</v>
      </c>
      <c r="C49" s="226" t="s">
        <v>170</v>
      </c>
      <c r="D49" s="251" t="s">
        <v>221</v>
      </c>
      <c r="E49" s="217">
        <v>69</v>
      </c>
      <c r="F49" s="218">
        <f t="shared" si="6"/>
        <v>59</v>
      </c>
      <c r="G49" s="120">
        <v>10</v>
      </c>
      <c r="H49" s="120">
        <v>4</v>
      </c>
      <c r="I49" s="120"/>
      <c r="J49" s="120">
        <v>10</v>
      </c>
      <c r="K49" s="120"/>
      <c r="L49" s="120"/>
    </row>
    <row r="50" spans="1:12" s="18" customFormat="1" ht="15.75">
      <c r="A50" s="3" t="s">
        <v>197</v>
      </c>
      <c r="B50" s="216" t="s">
        <v>207</v>
      </c>
      <c r="C50" s="226" t="s">
        <v>120</v>
      </c>
      <c r="D50" s="251" t="s">
        <v>221</v>
      </c>
      <c r="E50" s="217">
        <v>63</v>
      </c>
      <c r="F50" s="218">
        <f t="shared" si="6"/>
        <v>53</v>
      </c>
      <c r="G50" s="120">
        <v>10</v>
      </c>
      <c r="H50" s="120">
        <v>4</v>
      </c>
      <c r="I50" s="120"/>
      <c r="J50" s="120"/>
      <c r="K50" s="120">
        <v>10</v>
      </c>
      <c r="L50" s="120"/>
    </row>
    <row r="51" spans="1:12" s="18" customFormat="1" ht="16.5" thickBot="1">
      <c r="A51" s="3" t="s">
        <v>198</v>
      </c>
      <c r="B51" s="216" t="s">
        <v>199</v>
      </c>
      <c r="C51" s="226" t="s">
        <v>120</v>
      </c>
      <c r="D51" s="251"/>
      <c r="E51" s="217">
        <v>54</v>
      </c>
      <c r="F51" s="218">
        <f t="shared" si="6"/>
        <v>46</v>
      </c>
      <c r="G51" s="120">
        <v>8</v>
      </c>
      <c r="H51" s="120">
        <v>2</v>
      </c>
      <c r="I51" s="120"/>
      <c r="J51" s="120"/>
      <c r="K51" s="120"/>
      <c r="L51" s="120">
        <v>8</v>
      </c>
    </row>
    <row r="52" spans="1:12" s="18" customFormat="1" ht="16.5" hidden="1" thickBot="1">
      <c r="A52" s="201"/>
      <c r="B52" s="184" t="s">
        <v>130</v>
      </c>
      <c r="C52" s="228"/>
      <c r="D52" s="188"/>
      <c r="E52" s="185">
        <v>462</v>
      </c>
      <c r="F52" s="186"/>
      <c r="G52" s="188">
        <v>310</v>
      </c>
      <c r="H52" s="188">
        <v>138</v>
      </c>
      <c r="I52" s="188">
        <v>20</v>
      </c>
      <c r="J52" s="188"/>
      <c r="K52" s="213"/>
      <c r="L52" s="213"/>
    </row>
    <row r="53" spans="1:12" ht="16.5" thickBot="1">
      <c r="A53" s="199" t="s">
        <v>86</v>
      </c>
      <c r="B53" s="200" t="s">
        <v>87</v>
      </c>
      <c r="C53" s="223" t="s">
        <v>224</v>
      </c>
      <c r="D53" s="151">
        <f>D54+D59</f>
        <v>3</v>
      </c>
      <c r="E53" s="181">
        <f>E54+E59</f>
        <v>561</v>
      </c>
      <c r="F53" s="181">
        <f aca="true" t="shared" si="7" ref="F53:L53">F54+F59</f>
        <v>441</v>
      </c>
      <c r="G53" s="181">
        <f t="shared" si="7"/>
        <v>120</v>
      </c>
      <c r="H53" s="181">
        <f t="shared" si="7"/>
        <v>24</v>
      </c>
      <c r="I53" s="181">
        <f t="shared" si="7"/>
        <v>20</v>
      </c>
      <c r="J53" s="181">
        <f t="shared" si="7"/>
        <v>0</v>
      </c>
      <c r="K53" s="181">
        <f t="shared" si="7"/>
        <v>70</v>
      </c>
      <c r="L53" s="181">
        <f t="shared" si="7"/>
        <v>50</v>
      </c>
    </row>
    <row r="54" spans="1:12" ht="28.5" customHeight="1">
      <c r="A54" s="196" t="s">
        <v>88</v>
      </c>
      <c r="B54" s="202" t="s">
        <v>186</v>
      </c>
      <c r="C54" s="234" t="s">
        <v>223</v>
      </c>
      <c r="D54" s="123">
        <f aca="true" t="shared" si="8" ref="D54:L54">D55+D56</f>
        <v>2</v>
      </c>
      <c r="E54" s="175">
        <f t="shared" si="8"/>
        <v>333</v>
      </c>
      <c r="F54" s="178">
        <f t="shared" si="8"/>
        <v>263</v>
      </c>
      <c r="G54" s="178">
        <f t="shared" si="8"/>
        <v>70</v>
      </c>
      <c r="H54" s="178">
        <f t="shared" si="8"/>
        <v>12</v>
      </c>
      <c r="I54" s="178">
        <f t="shared" si="8"/>
        <v>0</v>
      </c>
      <c r="J54" s="178">
        <f t="shared" si="8"/>
        <v>0</v>
      </c>
      <c r="K54" s="178">
        <f t="shared" si="8"/>
        <v>70</v>
      </c>
      <c r="L54" s="178">
        <f t="shared" si="8"/>
        <v>0</v>
      </c>
    </row>
    <row r="55" spans="1:12" ht="15" customHeight="1">
      <c r="A55" s="3" t="s">
        <v>89</v>
      </c>
      <c r="B55" s="202" t="s">
        <v>187</v>
      </c>
      <c r="C55" s="235" t="s">
        <v>170</v>
      </c>
      <c r="D55" s="255" t="s">
        <v>221</v>
      </c>
      <c r="E55" s="203">
        <v>198</v>
      </c>
      <c r="F55" s="176">
        <f>E55-G55</f>
        <v>158</v>
      </c>
      <c r="G55" s="178">
        <v>40</v>
      </c>
      <c r="H55" s="178">
        <v>6</v>
      </c>
      <c r="I55" s="178"/>
      <c r="J55" s="178"/>
      <c r="K55" s="178">
        <v>40</v>
      </c>
      <c r="L55" s="178"/>
    </row>
    <row r="56" spans="1:12" ht="15">
      <c r="A56" s="3" t="s">
        <v>188</v>
      </c>
      <c r="B56" s="156" t="s">
        <v>189</v>
      </c>
      <c r="C56" s="226" t="s">
        <v>120</v>
      </c>
      <c r="D56" s="250" t="s">
        <v>221</v>
      </c>
      <c r="E56" s="165">
        <v>135</v>
      </c>
      <c r="F56" s="16">
        <f>E56-G56</f>
        <v>105</v>
      </c>
      <c r="G56" s="4">
        <v>30</v>
      </c>
      <c r="H56" s="4">
        <v>6</v>
      </c>
      <c r="I56" s="4"/>
      <c r="J56" s="4"/>
      <c r="K56" s="4">
        <v>30</v>
      </c>
      <c r="L56" s="4"/>
    </row>
    <row r="57" spans="1:12" ht="15">
      <c r="A57" s="19" t="s">
        <v>100</v>
      </c>
      <c r="B57" s="159" t="s">
        <v>101</v>
      </c>
      <c r="C57" s="236" t="s">
        <v>298</v>
      </c>
      <c r="D57" s="252"/>
      <c r="E57" s="166"/>
      <c r="F57" s="20">
        <v>72</v>
      </c>
      <c r="G57" s="21"/>
      <c r="H57" s="21"/>
      <c r="I57" s="21"/>
      <c r="J57" s="21"/>
      <c r="K57" s="21">
        <v>72</v>
      </c>
      <c r="L57" s="21"/>
    </row>
    <row r="58" spans="1:12" ht="15">
      <c r="A58" s="301" t="s">
        <v>102</v>
      </c>
      <c r="B58" s="302" t="s">
        <v>103</v>
      </c>
      <c r="C58" s="303" t="s">
        <v>298</v>
      </c>
      <c r="D58" s="304"/>
      <c r="E58" s="305"/>
      <c r="F58" s="306">
        <v>108</v>
      </c>
      <c r="G58" s="307"/>
      <c r="H58" s="307"/>
      <c r="I58" s="307"/>
      <c r="J58" s="307"/>
      <c r="K58" s="307">
        <v>108</v>
      </c>
      <c r="L58" s="307"/>
    </row>
    <row r="59" spans="1:12" ht="45">
      <c r="A59" s="3" t="s">
        <v>90</v>
      </c>
      <c r="B59" s="156" t="s">
        <v>274</v>
      </c>
      <c r="C59" s="235" t="s">
        <v>222</v>
      </c>
      <c r="D59" s="4" t="str">
        <f>D60</f>
        <v>1</v>
      </c>
      <c r="E59" s="4">
        <f>E60</f>
        <v>228</v>
      </c>
      <c r="F59" s="4">
        <f>F60</f>
        <v>178</v>
      </c>
      <c r="G59" s="4">
        <f aca="true" t="shared" si="9" ref="G59:L59">G60</f>
        <v>50</v>
      </c>
      <c r="H59" s="4">
        <v>12</v>
      </c>
      <c r="I59" s="4">
        <f t="shared" si="9"/>
        <v>20</v>
      </c>
      <c r="J59" s="4">
        <f t="shared" si="9"/>
        <v>0</v>
      </c>
      <c r="K59" s="4">
        <f t="shared" si="9"/>
        <v>0</v>
      </c>
      <c r="L59" s="4">
        <f t="shared" si="9"/>
        <v>50</v>
      </c>
    </row>
    <row r="60" spans="1:12" ht="45">
      <c r="A60" s="3" t="s">
        <v>91</v>
      </c>
      <c r="B60" s="156" t="s">
        <v>275</v>
      </c>
      <c r="C60" s="237" t="s">
        <v>170</v>
      </c>
      <c r="D60" s="253" t="s">
        <v>221</v>
      </c>
      <c r="E60" s="165">
        <v>228</v>
      </c>
      <c r="F60" s="16">
        <f>E60-G60</f>
        <v>178</v>
      </c>
      <c r="G60" s="4">
        <v>50</v>
      </c>
      <c r="H60" s="4">
        <v>12</v>
      </c>
      <c r="I60" s="4">
        <v>20</v>
      </c>
      <c r="J60" s="4"/>
      <c r="K60" s="4"/>
      <c r="L60" s="4">
        <v>50</v>
      </c>
    </row>
    <row r="61" spans="1:12" ht="30.75" thickBot="1">
      <c r="A61" s="68" t="s">
        <v>299</v>
      </c>
      <c r="B61" s="160" t="s">
        <v>144</v>
      </c>
      <c r="C61" s="238" t="s">
        <v>220</v>
      </c>
      <c r="D61" s="254"/>
      <c r="E61" s="167"/>
      <c r="F61" s="69">
        <v>108</v>
      </c>
      <c r="G61" s="67"/>
      <c r="H61" s="67"/>
      <c r="I61" s="67"/>
      <c r="J61" s="67"/>
      <c r="K61" s="67"/>
      <c r="L61" s="67">
        <v>108</v>
      </c>
    </row>
    <row r="62" spans="1:12" ht="16.5" thickBot="1">
      <c r="A62" s="208"/>
      <c r="B62" s="209" t="s">
        <v>133</v>
      </c>
      <c r="C62" s="223" t="s">
        <v>227</v>
      </c>
      <c r="D62" s="247" t="s">
        <v>297</v>
      </c>
      <c r="E62" s="210">
        <f>E13</f>
        <v>3294</v>
      </c>
      <c r="F62" s="210">
        <f aca="true" t="shared" si="10" ref="F62:L62">F13</f>
        <v>2894</v>
      </c>
      <c r="G62" s="210">
        <f t="shared" si="10"/>
        <v>400</v>
      </c>
      <c r="H62" s="210">
        <f t="shared" si="10"/>
        <v>98</v>
      </c>
      <c r="I62" s="210">
        <f t="shared" si="10"/>
        <v>40</v>
      </c>
      <c r="J62" s="210">
        <f t="shared" si="10"/>
        <v>160</v>
      </c>
      <c r="K62" s="210">
        <f t="shared" si="10"/>
        <v>160</v>
      </c>
      <c r="L62" s="210">
        <f t="shared" si="10"/>
        <v>80</v>
      </c>
    </row>
    <row r="63" spans="1:12" ht="31.5">
      <c r="A63" s="204" t="s">
        <v>168</v>
      </c>
      <c r="B63" s="205" t="s">
        <v>276</v>
      </c>
      <c r="C63" s="239"/>
      <c r="D63" s="211"/>
      <c r="E63" s="244"/>
      <c r="F63" s="212"/>
      <c r="G63" s="212"/>
      <c r="H63" s="212"/>
      <c r="I63" s="212"/>
      <c r="J63" s="212"/>
      <c r="K63" s="212"/>
      <c r="L63" s="212">
        <v>4</v>
      </c>
    </row>
    <row r="64" spans="1:12" s="18" customFormat="1" ht="15.75">
      <c r="A64" s="204" t="s">
        <v>99</v>
      </c>
      <c r="B64" s="205" t="s">
        <v>277</v>
      </c>
      <c r="C64" s="240"/>
      <c r="D64" s="206"/>
      <c r="E64" s="245"/>
      <c r="F64" s="207"/>
      <c r="G64" s="207"/>
      <c r="H64" s="207"/>
      <c r="I64" s="207"/>
      <c r="J64" s="207"/>
      <c r="K64" s="207"/>
      <c r="L64" s="207">
        <v>6</v>
      </c>
    </row>
    <row r="65" spans="1:12" s="18" customFormat="1" ht="15.75">
      <c r="A65" s="311"/>
      <c r="B65" s="312" t="s">
        <v>303</v>
      </c>
      <c r="C65" s="313"/>
      <c r="D65" s="313"/>
      <c r="E65" s="314">
        <v>250</v>
      </c>
      <c r="F65" s="308"/>
      <c r="G65" s="309"/>
      <c r="H65" s="310"/>
      <c r="I65" s="245"/>
      <c r="J65" s="207">
        <v>100</v>
      </c>
      <c r="K65" s="207">
        <v>100</v>
      </c>
      <c r="L65" s="207">
        <v>50</v>
      </c>
    </row>
    <row r="66" spans="1:13" ht="15" customHeight="1">
      <c r="A66" s="343" t="s">
        <v>306</v>
      </c>
      <c r="B66" s="344"/>
      <c r="C66" s="344"/>
      <c r="D66" s="344"/>
      <c r="E66" s="345"/>
      <c r="F66" s="65"/>
      <c r="G66" s="354" t="s">
        <v>27</v>
      </c>
      <c r="H66" s="352" t="s">
        <v>212</v>
      </c>
      <c r="I66" s="353"/>
      <c r="J66" s="71">
        <v>160</v>
      </c>
      <c r="K66" s="4">
        <v>160</v>
      </c>
      <c r="L66" s="4">
        <v>80</v>
      </c>
      <c r="M66" s="25"/>
    </row>
    <row r="67" spans="1:13" ht="15" customHeight="1">
      <c r="A67" s="346"/>
      <c r="B67" s="347"/>
      <c r="C67" s="347"/>
      <c r="D67" s="347"/>
      <c r="E67" s="348"/>
      <c r="F67" s="66"/>
      <c r="G67" s="355"/>
      <c r="H67" s="352" t="s">
        <v>213</v>
      </c>
      <c r="I67" s="353"/>
      <c r="J67" s="4">
        <f>J57</f>
        <v>0</v>
      </c>
      <c r="K67" s="4">
        <f>K57</f>
        <v>72</v>
      </c>
      <c r="L67" s="4">
        <f>L57</f>
        <v>0</v>
      </c>
      <c r="M67" s="25"/>
    </row>
    <row r="68" spans="1:13" ht="23.25" customHeight="1">
      <c r="A68" s="346"/>
      <c r="B68" s="347"/>
      <c r="C68" s="347"/>
      <c r="D68" s="347"/>
      <c r="E68" s="348"/>
      <c r="F68" s="66"/>
      <c r="G68" s="355"/>
      <c r="H68" s="352" t="s">
        <v>214</v>
      </c>
      <c r="I68" s="353"/>
      <c r="J68" s="4">
        <f>J58+J61</f>
        <v>0</v>
      </c>
      <c r="K68" s="4">
        <f>K58+K61</f>
        <v>108</v>
      </c>
      <c r="L68" s="4">
        <f>L58+L61</f>
        <v>108</v>
      </c>
      <c r="M68" s="25"/>
    </row>
    <row r="69" spans="1:13" ht="24" customHeight="1">
      <c r="A69" s="346"/>
      <c r="B69" s="347"/>
      <c r="C69" s="347"/>
      <c r="D69" s="347"/>
      <c r="E69" s="348"/>
      <c r="F69" s="66"/>
      <c r="G69" s="355"/>
      <c r="H69" s="352" t="s">
        <v>215</v>
      </c>
      <c r="I69" s="353"/>
      <c r="J69" s="4">
        <v>0</v>
      </c>
      <c r="K69" s="4">
        <v>0</v>
      </c>
      <c r="L69" s="4">
        <v>144</v>
      </c>
      <c r="M69" s="25"/>
    </row>
    <row r="70" spans="1:12" ht="15" customHeight="1">
      <c r="A70" s="346"/>
      <c r="B70" s="347"/>
      <c r="C70" s="347"/>
      <c r="D70" s="347"/>
      <c r="E70" s="348"/>
      <c r="F70" s="66"/>
      <c r="G70" s="355"/>
      <c r="H70" s="352" t="s">
        <v>216</v>
      </c>
      <c r="I70" s="353"/>
      <c r="J70" s="4">
        <v>8</v>
      </c>
      <c r="K70" s="4">
        <v>4</v>
      </c>
      <c r="L70" s="4">
        <v>3</v>
      </c>
    </row>
    <row r="71" spans="1:12" ht="23.25" customHeight="1">
      <c r="A71" s="346"/>
      <c r="B71" s="347"/>
      <c r="C71" s="347"/>
      <c r="D71" s="347"/>
      <c r="E71" s="348"/>
      <c r="F71" s="66"/>
      <c r="G71" s="355"/>
      <c r="H71" s="352" t="s">
        <v>217</v>
      </c>
      <c r="I71" s="353"/>
      <c r="J71" s="4">
        <v>10</v>
      </c>
      <c r="K71" s="4">
        <v>6</v>
      </c>
      <c r="L71" s="4">
        <v>3</v>
      </c>
    </row>
    <row r="72" spans="1:12" ht="15.75" customHeight="1">
      <c r="A72" s="346"/>
      <c r="B72" s="347"/>
      <c r="C72" s="347"/>
      <c r="D72" s="347"/>
      <c r="E72" s="348"/>
      <c r="F72" s="66"/>
      <c r="G72" s="355"/>
      <c r="H72" s="357" t="s">
        <v>218</v>
      </c>
      <c r="I72" s="353"/>
      <c r="J72" s="4"/>
      <c r="K72" s="4">
        <v>1</v>
      </c>
      <c r="L72" s="4">
        <v>1</v>
      </c>
    </row>
    <row r="73" spans="1:12" ht="24" customHeight="1">
      <c r="A73" s="349"/>
      <c r="B73" s="350"/>
      <c r="C73" s="350"/>
      <c r="D73" s="350"/>
      <c r="E73" s="351"/>
      <c r="F73" s="215"/>
      <c r="G73" s="356"/>
      <c r="H73" s="352" t="s">
        <v>219</v>
      </c>
      <c r="I73" s="353"/>
      <c r="J73" s="4">
        <v>10</v>
      </c>
      <c r="K73" s="4">
        <v>6</v>
      </c>
      <c r="L73" s="4">
        <v>3</v>
      </c>
    </row>
    <row r="74" spans="1:7" ht="15">
      <c r="A74" s="340" t="s">
        <v>300</v>
      </c>
      <c r="B74" s="341"/>
      <c r="C74" s="341"/>
      <c r="D74" s="341"/>
      <c r="E74" s="341"/>
      <c r="F74" s="341"/>
      <c r="G74" s="342"/>
    </row>
    <row r="75" spans="2:6" ht="15">
      <c r="B75" s="2" t="s">
        <v>115</v>
      </c>
      <c r="C75" s="55"/>
      <c r="D75" s="55"/>
      <c r="E75" s="70" t="e">
        <f>(H62+I62+#REF!+#REF!+#REF!+#REF!)/(G62+#REF!+#REF!+#REF!+#REF!)*100</f>
        <v>#REF!</v>
      </c>
      <c r="F75" s="70"/>
    </row>
  </sheetData>
  <sheetProtection/>
  <mergeCells count="25">
    <mergeCell ref="C3:C8"/>
    <mergeCell ref="E3:I3"/>
    <mergeCell ref="H6:H8"/>
    <mergeCell ref="F4:F8"/>
    <mergeCell ref="D3:D8"/>
    <mergeCell ref="J3:L3"/>
    <mergeCell ref="G4:I4"/>
    <mergeCell ref="J4:L4"/>
    <mergeCell ref="H5:I5"/>
    <mergeCell ref="H71:I71"/>
    <mergeCell ref="H70:I70"/>
    <mergeCell ref="H66:I66"/>
    <mergeCell ref="H69:I69"/>
    <mergeCell ref="G66:G73"/>
    <mergeCell ref="H72:I72"/>
    <mergeCell ref="A3:A8"/>
    <mergeCell ref="B3:B8"/>
    <mergeCell ref="G5:G8"/>
    <mergeCell ref="I6:I8"/>
    <mergeCell ref="E4:E8"/>
    <mergeCell ref="A74:G74"/>
    <mergeCell ref="A66:E73"/>
    <mergeCell ref="H73:I73"/>
    <mergeCell ref="H68:I68"/>
    <mergeCell ref="H67:I67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7" sqref="B17"/>
    </sheetView>
  </sheetViews>
  <sheetFormatPr defaultColWidth="8.875" defaultRowHeight="12.75"/>
  <cols>
    <col min="1" max="1" width="14.125" style="275" customWidth="1"/>
    <col min="2" max="2" width="25.625" style="275" customWidth="1"/>
    <col min="3" max="3" width="9.125" style="275" hidden="1" customWidth="1"/>
    <col min="4" max="4" width="19.125" style="275" customWidth="1"/>
    <col min="5" max="5" width="20.125" style="275" customWidth="1"/>
    <col min="6" max="6" width="16.75390625" style="275" customWidth="1"/>
    <col min="7" max="7" width="8.875" style="275" customWidth="1"/>
    <col min="8" max="9" width="12.00390625" style="275" customWidth="1"/>
    <col min="10" max="16384" width="8.875" style="275" customWidth="1"/>
  </cols>
  <sheetData>
    <row r="1" spans="1:10" ht="15.75">
      <c r="A1" s="381" t="s">
        <v>234</v>
      </c>
      <c r="B1" s="381"/>
      <c r="C1" s="382"/>
      <c r="D1" s="382"/>
      <c r="E1" s="382"/>
      <c r="F1" s="382"/>
      <c r="G1" s="382"/>
      <c r="H1" s="382"/>
      <c r="I1" s="382"/>
      <c r="J1" s="382"/>
    </row>
    <row r="2" spans="1:10" ht="93" customHeight="1">
      <c r="A2" s="383" t="s">
        <v>304</v>
      </c>
      <c r="B2" s="383"/>
      <c r="C2" s="384"/>
      <c r="D2" s="384"/>
      <c r="E2" s="384"/>
      <c r="F2" s="384"/>
      <c r="G2" s="384"/>
      <c r="H2" s="384"/>
      <c r="I2" s="384"/>
      <c r="J2" s="384"/>
    </row>
    <row r="3" spans="1:10" ht="47.25" customHeight="1">
      <c r="A3" s="377" t="s">
        <v>278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0" ht="31.5" customHeight="1">
      <c r="A4" s="375" t="s">
        <v>301</v>
      </c>
      <c r="B4" s="375"/>
      <c r="C4" s="376">
        <v>1</v>
      </c>
      <c r="D4" s="376"/>
      <c r="E4" s="376"/>
      <c r="F4" s="376"/>
      <c r="G4" s="376"/>
      <c r="H4" s="376"/>
      <c r="I4" s="376"/>
      <c r="J4" s="376"/>
    </row>
    <row r="5" spans="1:10" ht="30" customHeight="1">
      <c r="A5" s="375" t="s">
        <v>302</v>
      </c>
      <c r="B5" s="375"/>
      <c r="C5" s="376">
        <v>1</v>
      </c>
      <c r="D5" s="376"/>
      <c r="E5" s="376"/>
      <c r="F5" s="376"/>
      <c r="G5" s="376"/>
      <c r="H5" s="376"/>
      <c r="I5" s="376"/>
      <c r="J5" s="376"/>
    </row>
    <row r="6" spans="1:10" ht="31.5" customHeight="1">
      <c r="A6" s="375" t="s">
        <v>292</v>
      </c>
      <c r="B6" s="375"/>
      <c r="C6" s="376"/>
      <c r="D6" s="376"/>
      <c r="E6" s="376"/>
      <c r="F6" s="376"/>
      <c r="G6" s="376"/>
      <c r="H6" s="376"/>
      <c r="I6" s="376"/>
      <c r="J6" s="376"/>
    </row>
    <row r="7" spans="1:10" ht="57.75" customHeight="1">
      <c r="A7" s="375" t="s">
        <v>293</v>
      </c>
      <c r="B7" s="375"/>
      <c r="C7" s="376">
        <v>1</v>
      </c>
      <c r="D7" s="376"/>
      <c r="E7" s="376"/>
      <c r="F7" s="376"/>
      <c r="G7" s="376"/>
      <c r="H7" s="376"/>
      <c r="I7" s="376"/>
      <c r="J7" s="376"/>
    </row>
    <row r="8" spans="1:10" ht="20.25" customHeight="1">
      <c r="A8" s="375" t="s">
        <v>291</v>
      </c>
      <c r="B8" s="375"/>
      <c r="C8" s="376">
        <v>1</v>
      </c>
      <c r="D8" s="376"/>
      <c r="E8" s="376"/>
      <c r="F8" s="376"/>
      <c r="G8" s="376"/>
      <c r="H8" s="376"/>
      <c r="I8" s="376"/>
      <c r="J8" s="376"/>
    </row>
    <row r="9" spans="1:10" ht="22.5" customHeight="1">
      <c r="A9" s="378" t="s">
        <v>290</v>
      </c>
      <c r="B9" s="378"/>
      <c r="C9" s="378"/>
      <c r="D9" s="378"/>
      <c r="E9" s="378"/>
      <c r="F9" s="378"/>
      <c r="G9" s="378"/>
      <c r="H9" s="378"/>
      <c r="I9" s="378"/>
      <c r="J9" s="378"/>
    </row>
    <row r="10" spans="1:10" ht="42" customHeight="1">
      <c r="A10" s="375" t="s">
        <v>294</v>
      </c>
      <c r="B10" s="375"/>
      <c r="C10" s="376">
        <v>1</v>
      </c>
      <c r="D10" s="376"/>
      <c r="E10" s="376"/>
      <c r="F10" s="376"/>
      <c r="G10" s="376"/>
      <c r="H10" s="376"/>
      <c r="I10" s="376"/>
      <c r="J10" s="376"/>
    </row>
    <row r="11" spans="1:10" ht="17.25" customHeight="1">
      <c r="A11" s="379" t="s">
        <v>279</v>
      </c>
      <c r="B11" s="379"/>
      <c r="C11" s="380">
        <v>1</v>
      </c>
      <c r="D11" s="380"/>
      <c r="E11" s="380"/>
      <c r="F11" s="380"/>
      <c r="G11" s="380"/>
      <c r="H11" s="380"/>
      <c r="I11" s="380"/>
      <c r="J11" s="380"/>
    </row>
    <row r="12" spans="1:3" ht="12.75">
      <c r="A12" s="276"/>
      <c r="B12" s="279"/>
      <c r="C12" s="279"/>
    </row>
    <row r="13" spans="1:3" ht="12.75">
      <c r="A13" s="278"/>
      <c r="B13" s="276"/>
      <c r="C13" s="276"/>
    </row>
    <row r="14" spans="1:3" ht="12.75">
      <c r="A14" s="277"/>
      <c r="B14" s="276"/>
      <c r="C14" s="276"/>
    </row>
    <row r="15" spans="1:3" ht="12.75">
      <c r="A15" s="278"/>
      <c r="B15" s="276"/>
      <c r="C15" s="276"/>
    </row>
    <row r="16" spans="1:3" ht="12.75">
      <c r="A16" s="277"/>
      <c r="B16" s="276"/>
      <c r="C16" s="276"/>
    </row>
    <row r="17" spans="1:3" ht="12.75">
      <c r="A17" s="278"/>
      <c r="B17" s="276"/>
      <c r="C17" s="276"/>
    </row>
    <row r="18" spans="1:3" ht="12.75">
      <c r="A18" s="277"/>
      <c r="B18" s="276"/>
      <c r="C18" s="276"/>
    </row>
    <row r="19" spans="1:3" ht="12.75">
      <c r="A19" s="278"/>
      <c r="B19" s="276"/>
      <c r="C19" s="276"/>
    </row>
    <row r="20" spans="1:3" ht="12.75">
      <c r="A20" s="277"/>
      <c r="B20" s="276"/>
      <c r="C20" s="276"/>
    </row>
  </sheetData>
  <sheetProtection/>
  <mergeCells count="11">
    <mergeCell ref="A1:J1"/>
    <mergeCell ref="A5:J5"/>
    <mergeCell ref="A2:J2"/>
    <mergeCell ref="A7:J7"/>
    <mergeCell ref="A8:J8"/>
    <mergeCell ref="A10:J10"/>
    <mergeCell ref="A6:J6"/>
    <mergeCell ref="A3:J3"/>
    <mergeCell ref="A9:J9"/>
    <mergeCell ref="A4:J4"/>
    <mergeCell ref="A11:J1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K35" sqref="K35"/>
    </sheetView>
  </sheetViews>
  <sheetFormatPr defaultColWidth="9.00390625" defaultRowHeight="12.75"/>
  <cols>
    <col min="6" max="6" width="22.125" style="0" customWidth="1"/>
    <col min="7" max="7" width="14.375" style="0" customWidth="1"/>
  </cols>
  <sheetData>
    <row r="2" spans="1:7" ht="15.75">
      <c r="A2" s="386" t="s">
        <v>114</v>
      </c>
      <c r="B2" s="386"/>
      <c r="C2" s="386"/>
      <c r="D2" s="386"/>
      <c r="E2" s="386"/>
      <c r="F2" s="386"/>
      <c r="G2" s="386"/>
    </row>
    <row r="3" spans="1:7" ht="12.75">
      <c r="A3" s="24"/>
      <c r="B3" s="24"/>
      <c r="C3" s="24"/>
      <c r="D3" s="24"/>
      <c r="E3" s="24"/>
      <c r="F3" s="24"/>
      <c r="G3" s="24"/>
    </row>
    <row r="4" spans="1:7" ht="12.75">
      <c r="A4" s="24"/>
      <c r="B4" s="385" t="s">
        <v>105</v>
      </c>
      <c r="C4" s="385"/>
      <c r="D4" s="385"/>
      <c r="E4" s="385"/>
      <c r="F4" s="385"/>
      <c r="G4" s="24"/>
    </row>
    <row r="5" spans="1:7" ht="12.75">
      <c r="A5" s="24">
        <v>1</v>
      </c>
      <c r="B5" s="385" t="s">
        <v>235</v>
      </c>
      <c r="C5" s="385"/>
      <c r="D5" s="385"/>
      <c r="E5" s="385"/>
      <c r="F5" s="385"/>
      <c r="G5" s="24"/>
    </row>
    <row r="6" spans="1:7" ht="12.75">
      <c r="A6" s="24">
        <v>2</v>
      </c>
      <c r="B6" s="385" t="s">
        <v>236</v>
      </c>
      <c r="C6" s="385"/>
      <c r="D6" s="385"/>
      <c r="E6" s="385"/>
      <c r="F6" s="385"/>
      <c r="G6" s="24"/>
    </row>
    <row r="7" spans="1:7" ht="12.75">
      <c r="A7" s="24">
        <v>3</v>
      </c>
      <c r="B7" s="385" t="s">
        <v>106</v>
      </c>
      <c r="C7" s="385"/>
      <c r="D7" s="385"/>
      <c r="E7" s="385"/>
      <c r="F7" s="385"/>
      <c r="G7" s="24"/>
    </row>
    <row r="8" spans="1:6" ht="12.75">
      <c r="A8" s="24">
        <v>4</v>
      </c>
      <c r="B8" s="385" t="s">
        <v>237</v>
      </c>
      <c r="C8" s="385"/>
      <c r="D8" s="385"/>
      <c r="E8" s="385"/>
      <c r="F8" s="385"/>
    </row>
    <row r="9" spans="1:6" ht="12.75">
      <c r="A9" s="24">
        <v>5</v>
      </c>
      <c r="B9" s="385" t="s">
        <v>238</v>
      </c>
      <c r="C9" s="385"/>
      <c r="D9" s="385"/>
      <c r="E9" s="385"/>
      <c r="F9" s="385"/>
    </row>
    <row r="10" spans="1:6" ht="12.75">
      <c r="A10" s="24">
        <v>6</v>
      </c>
      <c r="B10" s="385" t="s">
        <v>239</v>
      </c>
      <c r="C10" s="385"/>
      <c r="D10" s="385"/>
      <c r="E10" s="385"/>
      <c r="F10" s="385"/>
    </row>
    <row r="11" spans="1:6" ht="12.75">
      <c r="A11" s="24">
        <v>7</v>
      </c>
      <c r="B11" s="385" t="s">
        <v>240</v>
      </c>
      <c r="C11" s="385"/>
      <c r="D11" s="385"/>
      <c r="E11" s="385"/>
      <c r="F11" s="385"/>
    </row>
    <row r="12" spans="1:6" ht="12.75">
      <c r="A12" s="24">
        <v>8</v>
      </c>
      <c r="B12" s="385" t="s">
        <v>241</v>
      </c>
      <c r="C12" s="385"/>
      <c r="D12" s="385"/>
      <c r="E12" s="385"/>
      <c r="F12" s="385"/>
    </row>
    <row r="13" spans="1:6" ht="12.75">
      <c r="A13" s="24">
        <v>9</v>
      </c>
      <c r="B13" s="385" t="s">
        <v>242</v>
      </c>
      <c r="C13" s="385"/>
      <c r="D13" s="385"/>
      <c r="E13" s="385"/>
      <c r="F13" s="385"/>
    </row>
    <row r="14" spans="1:6" ht="12.75">
      <c r="A14" s="24">
        <v>10</v>
      </c>
      <c r="B14" s="385" t="s">
        <v>243</v>
      </c>
      <c r="C14" s="385"/>
      <c r="D14" s="385"/>
      <c r="E14" s="385"/>
      <c r="F14" s="385"/>
    </row>
    <row r="15" spans="1:6" ht="12.75">
      <c r="A15" s="24">
        <v>11</v>
      </c>
      <c r="B15" s="385" t="s">
        <v>244</v>
      </c>
      <c r="C15" s="385"/>
      <c r="D15" s="385"/>
      <c r="E15" s="385"/>
      <c r="F15" s="385"/>
    </row>
    <row r="16" spans="1:6" ht="12.75">
      <c r="A16" s="24">
        <v>12</v>
      </c>
      <c r="B16" s="385" t="s">
        <v>245</v>
      </c>
      <c r="C16" s="385"/>
      <c r="D16" s="385"/>
      <c r="E16" s="385"/>
      <c r="F16" s="385"/>
    </row>
    <row r="17" spans="1:6" ht="12.75">
      <c r="A17" s="24">
        <v>13</v>
      </c>
      <c r="B17" s="385" t="s">
        <v>246</v>
      </c>
      <c r="C17" s="385"/>
      <c r="D17" s="385"/>
      <c r="E17" s="385"/>
      <c r="F17" s="385"/>
    </row>
    <row r="18" spans="2:6" ht="12.75">
      <c r="B18" s="385" t="s">
        <v>108</v>
      </c>
      <c r="C18" s="385"/>
      <c r="D18" s="385"/>
      <c r="E18" s="385"/>
      <c r="F18" s="385"/>
    </row>
    <row r="19" spans="1:6" ht="12.75">
      <c r="A19" s="24">
        <v>14</v>
      </c>
      <c r="B19" s="385" t="s">
        <v>247</v>
      </c>
      <c r="C19" s="385"/>
      <c r="D19" s="385"/>
      <c r="E19" s="385"/>
      <c r="F19" s="385"/>
    </row>
    <row r="20" spans="1:6" ht="12.75">
      <c r="A20" s="24">
        <v>15</v>
      </c>
      <c r="B20" s="385" t="s">
        <v>107</v>
      </c>
      <c r="C20" s="385"/>
      <c r="D20" s="385"/>
      <c r="E20" s="385"/>
      <c r="F20" s="385"/>
    </row>
    <row r="21" spans="1:6" ht="12.75">
      <c r="A21" s="24">
        <v>16</v>
      </c>
      <c r="B21" s="385" t="s">
        <v>248</v>
      </c>
      <c r="C21" s="385"/>
      <c r="D21" s="385"/>
      <c r="E21" s="385"/>
      <c r="F21" s="385"/>
    </row>
    <row r="22" spans="2:6" ht="12.75">
      <c r="B22" s="385" t="s">
        <v>109</v>
      </c>
      <c r="C22" s="385"/>
      <c r="D22" s="385"/>
      <c r="E22" s="385"/>
      <c r="F22" s="385"/>
    </row>
    <row r="23" spans="1:6" ht="12.75">
      <c r="A23" s="24">
        <v>17</v>
      </c>
      <c r="B23" s="385" t="s">
        <v>110</v>
      </c>
      <c r="C23" s="385"/>
      <c r="D23" s="385"/>
      <c r="E23" s="385"/>
      <c r="F23" s="385"/>
    </row>
    <row r="24" spans="1:6" ht="12.75">
      <c r="A24" s="24">
        <v>18</v>
      </c>
      <c r="B24" s="283" t="s">
        <v>280</v>
      </c>
      <c r="C24" s="283"/>
      <c r="D24" s="283"/>
      <c r="E24" s="283"/>
      <c r="F24" s="283"/>
    </row>
    <row r="25" spans="1:6" ht="12.75">
      <c r="A25" s="24">
        <v>19</v>
      </c>
      <c r="B25" s="283" t="s">
        <v>281</v>
      </c>
      <c r="C25" s="283"/>
      <c r="D25" s="283"/>
      <c r="E25" s="283"/>
      <c r="F25" s="283"/>
    </row>
    <row r="26" spans="2:6" ht="12.75">
      <c r="B26" s="387" t="s">
        <v>111</v>
      </c>
      <c r="C26" s="387"/>
      <c r="D26" s="387"/>
      <c r="E26" s="387"/>
      <c r="F26" s="387"/>
    </row>
    <row r="27" spans="1:6" ht="12.75">
      <c r="A27" s="24">
        <v>20</v>
      </c>
      <c r="B27" s="387" t="s">
        <v>112</v>
      </c>
      <c r="C27" s="387"/>
      <c r="D27" s="387"/>
      <c r="E27" s="387"/>
      <c r="F27" s="387"/>
    </row>
    <row r="28" spans="1:6" ht="12.75">
      <c r="A28" s="24">
        <v>21</v>
      </c>
      <c r="B28" s="387" t="s">
        <v>113</v>
      </c>
      <c r="C28" s="387"/>
      <c r="D28" s="387"/>
      <c r="E28" s="387"/>
      <c r="F28" s="387"/>
    </row>
  </sheetData>
  <sheetProtection/>
  <mergeCells count="24">
    <mergeCell ref="B19:F19"/>
    <mergeCell ref="B18:F18"/>
    <mergeCell ref="B20:F20"/>
    <mergeCell ref="B21:F21"/>
    <mergeCell ref="B26:F26"/>
    <mergeCell ref="B27:F27"/>
    <mergeCell ref="B28:F28"/>
    <mergeCell ref="B22:F22"/>
    <mergeCell ref="B23:F23"/>
    <mergeCell ref="B10:F10"/>
    <mergeCell ref="B13:F13"/>
    <mergeCell ref="B14:F14"/>
    <mergeCell ref="B15:F15"/>
    <mergeCell ref="B16:F16"/>
    <mergeCell ref="B11:F11"/>
    <mergeCell ref="B12:F12"/>
    <mergeCell ref="B17:F17"/>
    <mergeCell ref="B8:F8"/>
    <mergeCell ref="B9:F9"/>
    <mergeCell ref="A2:G2"/>
    <mergeCell ref="B4:F4"/>
    <mergeCell ref="B5:F5"/>
    <mergeCell ref="B7:F7"/>
    <mergeCell ref="B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Z26"/>
  <sheetViews>
    <sheetView zoomScalePageLayoutView="0" workbookViewId="0" topLeftCell="A16">
      <selection activeCell="A7" sqref="A7:BA7"/>
    </sheetView>
  </sheetViews>
  <sheetFormatPr defaultColWidth="2.75390625" defaultRowHeight="12.75"/>
  <cols>
    <col min="1" max="1" width="3.00390625" style="94" customWidth="1"/>
    <col min="2" max="52" width="2.25390625" style="94" customWidth="1"/>
    <col min="53" max="53" width="2.625" style="94" customWidth="1"/>
    <col min="54" max="54" width="5.25390625" style="94" customWidth="1"/>
    <col min="55" max="55" width="2.75390625" style="94" customWidth="1"/>
    <col min="56" max="56" width="5.00390625" style="94" customWidth="1"/>
    <col min="57" max="57" width="3.25390625" style="94" customWidth="1"/>
    <col min="58" max="58" width="5.125" style="94" customWidth="1"/>
    <col min="59" max="59" width="3.00390625" style="94" customWidth="1"/>
    <col min="60" max="60" width="5.25390625" style="94" customWidth="1"/>
    <col min="61" max="61" width="4.75390625" style="94" customWidth="1"/>
    <col min="62" max="62" width="5.125" style="94" customWidth="1"/>
    <col min="63" max="63" width="5.375" style="94" customWidth="1"/>
    <col min="64" max="64" width="5.75390625" style="94" customWidth="1"/>
    <col min="65" max="65" width="4.00390625" style="94" customWidth="1"/>
    <col min="66" max="66" width="4.875" style="94" customWidth="1"/>
    <col min="67" max="125" width="2.75390625" style="94" customWidth="1"/>
    <col min="126" max="130" width="2.75390625" style="95" customWidth="1"/>
    <col min="131" max="16384" width="2.75390625" style="94" customWidth="1"/>
  </cols>
  <sheetData>
    <row r="1" spans="32:130" s="72" customFormat="1" ht="15.75">
      <c r="AF1" s="456" t="s">
        <v>309</v>
      </c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76"/>
      <c r="BH1" s="76"/>
      <c r="BI1" s="76"/>
      <c r="BJ1" s="76"/>
      <c r="BK1" s="76"/>
      <c r="BL1" s="76"/>
      <c r="BM1" s="76"/>
      <c r="BN1" s="76"/>
      <c r="DT1" s="73"/>
      <c r="DU1" s="73"/>
      <c r="DV1" s="73"/>
      <c r="DW1" s="73"/>
      <c r="DX1" s="73"/>
      <c r="DY1" s="73"/>
      <c r="DZ1" s="73"/>
    </row>
    <row r="2" spans="5:130" s="72" customFormat="1" ht="13.5" customHeight="1">
      <c r="E2" s="458" t="s">
        <v>250</v>
      </c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Z2" s="459" t="s">
        <v>134</v>
      </c>
      <c r="AA2" s="459"/>
      <c r="AB2" s="459"/>
      <c r="AC2" s="459"/>
      <c r="AD2" s="459"/>
      <c r="AE2" s="459"/>
      <c r="AF2" s="459"/>
      <c r="AG2" s="460" t="s">
        <v>255</v>
      </c>
      <c r="AH2" s="460"/>
      <c r="AI2" s="460"/>
      <c r="AJ2" s="460"/>
      <c r="AK2" s="460"/>
      <c r="AL2" s="78"/>
      <c r="AM2" s="461" t="s">
        <v>229</v>
      </c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77" t="s">
        <v>116</v>
      </c>
      <c r="BE2" s="79"/>
      <c r="BF2" s="79"/>
      <c r="BG2" s="79"/>
      <c r="BH2" s="462" t="s">
        <v>253</v>
      </c>
      <c r="BI2" s="462"/>
      <c r="BJ2" s="462"/>
      <c r="BK2" s="80"/>
      <c r="BN2" s="81"/>
      <c r="DT2" s="73"/>
      <c r="DU2" s="73"/>
      <c r="DV2" s="73"/>
      <c r="DW2" s="73"/>
      <c r="DX2" s="73"/>
      <c r="DY2" s="73"/>
      <c r="DZ2" s="73"/>
    </row>
    <row r="3" spans="5:130" s="72" customFormat="1" ht="23.25" customHeight="1">
      <c r="E3" s="446" t="s">
        <v>158</v>
      </c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82"/>
      <c r="R3" s="82"/>
      <c r="S3" s="83"/>
      <c r="Y3" s="130"/>
      <c r="Z3" s="448" t="s">
        <v>159</v>
      </c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M3" s="450" t="s">
        <v>260</v>
      </c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284" t="s">
        <v>118</v>
      </c>
      <c r="BE3" s="74"/>
      <c r="BF3" s="74"/>
      <c r="BG3" s="75"/>
      <c r="BH3" s="451" t="s">
        <v>256</v>
      </c>
      <c r="BI3" s="452"/>
      <c r="BJ3" s="452"/>
      <c r="BK3" s="376"/>
      <c r="DT3" s="73"/>
      <c r="DU3" s="73"/>
      <c r="DV3" s="73"/>
      <c r="DW3" s="73"/>
      <c r="DX3" s="73"/>
      <c r="DY3" s="73"/>
      <c r="DZ3" s="73"/>
    </row>
    <row r="4" spans="5:130" s="72" customFormat="1" ht="13.5"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84"/>
      <c r="R4" s="84"/>
      <c r="S4" s="84"/>
      <c r="T4" s="84"/>
      <c r="U4" s="84"/>
      <c r="V4" s="84"/>
      <c r="W4" s="84"/>
      <c r="X4" s="84"/>
      <c r="Y4" s="84"/>
      <c r="Z4" s="453" t="s">
        <v>135</v>
      </c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85"/>
      <c r="AM4" s="136" t="s">
        <v>136</v>
      </c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454" t="s">
        <v>311</v>
      </c>
      <c r="BE4" s="455"/>
      <c r="BF4" s="455"/>
      <c r="BG4" s="455"/>
      <c r="BH4" s="455"/>
      <c r="BI4" s="455"/>
      <c r="BJ4" s="455"/>
      <c r="BK4" s="455"/>
      <c r="BL4" s="79"/>
      <c r="BM4" s="79"/>
      <c r="BN4" s="79"/>
      <c r="DT4" s="73"/>
      <c r="DU4" s="73"/>
      <c r="DV4" s="73"/>
      <c r="DW4" s="73"/>
      <c r="DX4" s="73"/>
      <c r="DY4" s="73"/>
      <c r="DZ4" s="73"/>
    </row>
    <row r="5" spans="5:130" s="72" customFormat="1" ht="13.5" customHeight="1">
      <c r="E5" s="137" t="s">
        <v>312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84"/>
      <c r="R5" s="84"/>
      <c r="S5" s="84"/>
      <c r="T5" s="84"/>
      <c r="U5" s="84"/>
      <c r="V5" s="84"/>
      <c r="W5" s="84"/>
      <c r="X5" s="84"/>
      <c r="Y5" s="84"/>
      <c r="Z5" s="81" t="s">
        <v>1</v>
      </c>
      <c r="AA5" s="86"/>
      <c r="AB5" s="86"/>
      <c r="AC5" s="86"/>
      <c r="AD5" s="86"/>
      <c r="AE5" s="86"/>
      <c r="AH5" s="87"/>
      <c r="AI5" s="87"/>
      <c r="AJ5" s="87"/>
      <c r="AK5" s="87"/>
      <c r="AL5" s="87"/>
      <c r="AM5" s="439" t="s">
        <v>230</v>
      </c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87"/>
      <c r="BD5" s="88" t="s">
        <v>257</v>
      </c>
      <c r="BE5" s="87"/>
      <c r="BF5" s="87"/>
      <c r="BG5" s="87"/>
      <c r="BI5" s="131"/>
      <c r="BJ5" s="84"/>
      <c r="BK5" s="84"/>
      <c r="BN5" s="84"/>
      <c r="DT5" s="73"/>
      <c r="DU5" s="73"/>
      <c r="DV5" s="73"/>
      <c r="DW5" s="73"/>
      <c r="DX5" s="73"/>
      <c r="DY5" s="73"/>
      <c r="DZ5" s="73"/>
    </row>
    <row r="6" spans="1:130" s="91" customFormat="1" ht="12.75">
      <c r="A6" s="89" t="s">
        <v>95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DV6" s="92"/>
      <c r="DW6" s="92"/>
      <c r="DX6" s="92"/>
      <c r="DY6" s="92"/>
      <c r="DZ6" s="92"/>
    </row>
    <row r="7" spans="1:67" ht="12.75">
      <c r="A7" s="440" t="s">
        <v>261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 t="s">
        <v>137</v>
      </c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93"/>
    </row>
    <row r="8" spans="6:7" ht="12" customHeight="1" hidden="1">
      <c r="F8" s="96"/>
      <c r="G8" s="97"/>
    </row>
    <row r="9" spans="6:7" ht="12" customHeight="1" hidden="1">
      <c r="F9" s="96"/>
      <c r="G9" s="97"/>
    </row>
    <row r="10" spans="1:66" s="98" customFormat="1" ht="33" customHeight="1">
      <c r="A10" s="441" t="s">
        <v>2</v>
      </c>
      <c r="B10" s="422" t="s">
        <v>3</v>
      </c>
      <c r="C10" s="444"/>
      <c r="D10" s="444"/>
      <c r="E10" s="445"/>
      <c r="F10" s="419" t="s">
        <v>4</v>
      </c>
      <c r="G10" s="437" t="s">
        <v>5</v>
      </c>
      <c r="H10" s="437"/>
      <c r="I10" s="437"/>
      <c r="J10" s="419" t="s">
        <v>6</v>
      </c>
      <c r="K10" s="437" t="s">
        <v>7</v>
      </c>
      <c r="L10" s="437"/>
      <c r="M10" s="437"/>
      <c r="N10" s="419" t="s">
        <v>8</v>
      </c>
      <c r="O10" s="437" t="s">
        <v>9</v>
      </c>
      <c r="P10" s="437"/>
      <c r="Q10" s="437"/>
      <c r="R10" s="437"/>
      <c r="S10" s="419" t="s">
        <v>10</v>
      </c>
      <c r="T10" s="437" t="s">
        <v>11</v>
      </c>
      <c r="U10" s="437"/>
      <c r="V10" s="437"/>
      <c r="W10" s="419" t="s">
        <v>12</v>
      </c>
      <c r="X10" s="437" t="s">
        <v>13</v>
      </c>
      <c r="Y10" s="437"/>
      <c r="Z10" s="437"/>
      <c r="AA10" s="419" t="s">
        <v>14</v>
      </c>
      <c r="AB10" s="437" t="s">
        <v>15</v>
      </c>
      <c r="AC10" s="437"/>
      <c r="AD10" s="437"/>
      <c r="AE10" s="437"/>
      <c r="AF10" s="419" t="s">
        <v>16</v>
      </c>
      <c r="AG10" s="437" t="s">
        <v>17</v>
      </c>
      <c r="AH10" s="437"/>
      <c r="AI10" s="437"/>
      <c r="AJ10" s="419" t="s">
        <v>18</v>
      </c>
      <c r="AK10" s="422" t="s">
        <v>19</v>
      </c>
      <c r="AL10" s="423"/>
      <c r="AM10" s="423"/>
      <c r="AN10" s="438"/>
      <c r="AO10" s="437" t="s">
        <v>20</v>
      </c>
      <c r="AP10" s="437"/>
      <c r="AQ10" s="437"/>
      <c r="AR10" s="437"/>
      <c r="AS10" s="419" t="s">
        <v>21</v>
      </c>
      <c r="AT10" s="422" t="s">
        <v>22</v>
      </c>
      <c r="AU10" s="423"/>
      <c r="AV10" s="423"/>
      <c r="AW10" s="419" t="s">
        <v>23</v>
      </c>
      <c r="AX10" s="422" t="s">
        <v>24</v>
      </c>
      <c r="AY10" s="423"/>
      <c r="AZ10" s="423"/>
      <c r="BA10" s="423"/>
      <c r="BB10" s="429" t="s">
        <v>2</v>
      </c>
      <c r="BC10" s="431" t="s">
        <v>25</v>
      </c>
      <c r="BD10" s="432"/>
      <c r="BE10" s="432"/>
      <c r="BF10" s="432"/>
      <c r="BG10" s="432"/>
      <c r="BH10" s="433"/>
      <c r="BI10" s="424" t="s">
        <v>267</v>
      </c>
      <c r="BJ10" s="424"/>
      <c r="BK10" s="424"/>
      <c r="BL10" s="424"/>
      <c r="BM10" s="425" t="s">
        <v>138</v>
      </c>
      <c r="BN10" s="428" t="s">
        <v>139</v>
      </c>
    </row>
    <row r="11" spans="1:76" s="98" customFormat="1" ht="93.75" customHeight="1">
      <c r="A11" s="442"/>
      <c r="B11" s="419" t="s">
        <v>28</v>
      </c>
      <c r="C11" s="419" t="s">
        <v>29</v>
      </c>
      <c r="D11" s="419" t="s">
        <v>30</v>
      </c>
      <c r="E11" s="419" t="s">
        <v>31</v>
      </c>
      <c r="F11" s="421"/>
      <c r="G11" s="419" t="s">
        <v>32</v>
      </c>
      <c r="H11" s="419" t="s">
        <v>33</v>
      </c>
      <c r="I11" s="419" t="s">
        <v>34</v>
      </c>
      <c r="J11" s="421"/>
      <c r="K11" s="419" t="s">
        <v>35</v>
      </c>
      <c r="L11" s="419" t="s">
        <v>36</v>
      </c>
      <c r="M11" s="419" t="s">
        <v>37</v>
      </c>
      <c r="N11" s="421"/>
      <c r="O11" s="419" t="s">
        <v>28</v>
      </c>
      <c r="P11" s="419" t="s">
        <v>29</v>
      </c>
      <c r="Q11" s="419" t="s">
        <v>30</v>
      </c>
      <c r="R11" s="419" t="s">
        <v>31</v>
      </c>
      <c r="S11" s="421"/>
      <c r="T11" s="419" t="s">
        <v>38</v>
      </c>
      <c r="U11" s="419" t="s">
        <v>39</v>
      </c>
      <c r="V11" s="419" t="s">
        <v>40</v>
      </c>
      <c r="W11" s="421"/>
      <c r="X11" s="419" t="s">
        <v>41</v>
      </c>
      <c r="Y11" s="419" t="s">
        <v>42</v>
      </c>
      <c r="Z11" s="419" t="s">
        <v>43</v>
      </c>
      <c r="AA11" s="421"/>
      <c r="AB11" s="419" t="s">
        <v>41</v>
      </c>
      <c r="AC11" s="419" t="s">
        <v>42</v>
      </c>
      <c r="AD11" s="419" t="s">
        <v>43</v>
      </c>
      <c r="AE11" s="419" t="s">
        <v>44</v>
      </c>
      <c r="AF11" s="421"/>
      <c r="AG11" s="419" t="s">
        <v>32</v>
      </c>
      <c r="AH11" s="419" t="s">
        <v>33</v>
      </c>
      <c r="AI11" s="419" t="s">
        <v>34</v>
      </c>
      <c r="AJ11" s="421"/>
      <c r="AK11" s="419" t="s">
        <v>45</v>
      </c>
      <c r="AL11" s="419" t="s">
        <v>46</v>
      </c>
      <c r="AM11" s="419" t="s">
        <v>47</v>
      </c>
      <c r="AN11" s="419" t="s">
        <v>48</v>
      </c>
      <c r="AO11" s="419" t="s">
        <v>28</v>
      </c>
      <c r="AP11" s="419" t="s">
        <v>29</v>
      </c>
      <c r="AQ11" s="419" t="s">
        <v>30</v>
      </c>
      <c r="AR11" s="419" t="s">
        <v>31</v>
      </c>
      <c r="AS11" s="421"/>
      <c r="AT11" s="419" t="s">
        <v>32</v>
      </c>
      <c r="AU11" s="419" t="s">
        <v>33</v>
      </c>
      <c r="AV11" s="419" t="s">
        <v>34</v>
      </c>
      <c r="AW11" s="421"/>
      <c r="AX11" s="419" t="s">
        <v>140</v>
      </c>
      <c r="AY11" s="419" t="s">
        <v>141</v>
      </c>
      <c r="AZ11" s="419" t="s">
        <v>142</v>
      </c>
      <c r="BA11" s="419" t="s">
        <v>143</v>
      </c>
      <c r="BB11" s="430"/>
      <c r="BC11" s="434"/>
      <c r="BD11" s="435"/>
      <c r="BE11" s="435"/>
      <c r="BF11" s="435"/>
      <c r="BG11" s="435"/>
      <c r="BH11" s="436"/>
      <c r="BI11" s="410" t="s">
        <v>101</v>
      </c>
      <c r="BJ11" s="412" t="s">
        <v>144</v>
      </c>
      <c r="BK11" s="412" t="s">
        <v>145</v>
      </c>
      <c r="BL11" s="414" t="s">
        <v>161</v>
      </c>
      <c r="BM11" s="426"/>
      <c r="BN11" s="428"/>
      <c r="BP11" s="99"/>
      <c r="BQ11" s="99"/>
      <c r="BR11" s="99"/>
      <c r="BS11" s="99"/>
      <c r="BT11" s="99"/>
      <c r="BU11" s="99"/>
      <c r="BV11" s="99"/>
      <c r="BW11" s="99"/>
      <c r="BX11" s="99"/>
    </row>
    <row r="12" spans="1:76" s="98" customFormat="1" ht="33" customHeight="1">
      <c r="A12" s="442"/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30"/>
      <c r="BC12" s="415" t="s">
        <v>49</v>
      </c>
      <c r="BD12" s="416"/>
      <c r="BE12" s="415" t="s">
        <v>50</v>
      </c>
      <c r="BF12" s="416"/>
      <c r="BG12" s="415" t="s">
        <v>51</v>
      </c>
      <c r="BH12" s="416"/>
      <c r="BI12" s="411"/>
      <c r="BJ12" s="413"/>
      <c r="BK12" s="413"/>
      <c r="BL12" s="414"/>
      <c r="BM12" s="426"/>
      <c r="BN12" s="428"/>
      <c r="BP12" s="99"/>
      <c r="BQ12" s="99"/>
      <c r="BR12" s="99"/>
      <c r="BS12" s="99"/>
      <c r="BT12" s="99"/>
      <c r="BU12" s="99"/>
      <c r="BV12" s="99"/>
      <c r="BW12" s="99"/>
      <c r="BX12" s="99"/>
    </row>
    <row r="13" spans="1:66" s="102" customFormat="1" ht="14.25" customHeight="1">
      <c r="A13" s="443"/>
      <c r="B13" s="100">
        <v>1</v>
      </c>
      <c r="C13" s="100">
        <v>2</v>
      </c>
      <c r="D13" s="100">
        <v>3</v>
      </c>
      <c r="E13" s="100">
        <v>4</v>
      </c>
      <c r="F13" s="100">
        <v>5</v>
      </c>
      <c r="G13" s="100">
        <v>6</v>
      </c>
      <c r="H13" s="100">
        <v>7</v>
      </c>
      <c r="I13" s="100">
        <v>8</v>
      </c>
      <c r="J13" s="100">
        <v>9</v>
      </c>
      <c r="K13" s="100">
        <v>10</v>
      </c>
      <c r="L13" s="100">
        <v>11</v>
      </c>
      <c r="M13" s="100">
        <v>12</v>
      </c>
      <c r="N13" s="100">
        <v>13</v>
      </c>
      <c r="O13" s="100">
        <v>14</v>
      </c>
      <c r="P13" s="100">
        <v>15</v>
      </c>
      <c r="Q13" s="100">
        <v>16</v>
      </c>
      <c r="R13" s="100">
        <v>17</v>
      </c>
      <c r="S13" s="100">
        <v>18</v>
      </c>
      <c r="T13" s="100">
        <v>19</v>
      </c>
      <c r="U13" s="100">
        <v>20</v>
      </c>
      <c r="V13" s="100">
        <v>21</v>
      </c>
      <c r="W13" s="100">
        <v>22</v>
      </c>
      <c r="X13" s="100">
        <v>23</v>
      </c>
      <c r="Y13" s="100">
        <v>24</v>
      </c>
      <c r="Z13" s="100">
        <v>25</v>
      </c>
      <c r="AA13" s="100">
        <v>26</v>
      </c>
      <c r="AB13" s="100">
        <v>27</v>
      </c>
      <c r="AC13" s="100">
        <v>28</v>
      </c>
      <c r="AD13" s="100">
        <v>29</v>
      </c>
      <c r="AE13" s="100">
        <v>30</v>
      </c>
      <c r="AF13" s="100">
        <v>31</v>
      </c>
      <c r="AG13" s="100">
        <v>32</v>
      </c>
      <c r="AH13" s="100">
        <v>33</v>
      </c>
      <c r="AI13" s="100">
        <v>34</v>
      </c>
      <c r="AJ13" s="100">
        <v>35</v>
      </c>
      <c r="AK13" s="100">
        <v>36</v>
      </c>
      <c r="AL13" s="100">
        <v>37</v>
      </c>
      <c r="AM13" s="100">
        <v>38</v>
      </c>
      <c r="AN13" s="100">
        <v>39</v>
      </c>
      <c r="AO13" s="100">
        <v>40</v>
      </c>
      <c r="AP13" s="100">
        <v>41</v>
      </c>
      <c r="AQ13" s="100">
        <v>42</v>
      </c>
      <c r="AR13" s="100">
        <v>43</v>
      </c>
      <c r="AS13" s="100">
        <v>44</v>
      </c>
      <c r="AT13" s="100">
        <v>45</v>
      </c>
      <c r="AU13" s="100">
        <v>46</v>
      </c>
      <c r="AV13" s="100">
        <v>47</v>
      </c>
      <c r="AW13" s="100">
        <v>48</v>
      </c>
      <c r="AX13" s="100">
        <v>49</v>
      </c>
      <c r="AY13" s="100">
        <v>50</v>
      </c>
      <c r="AZ13" s="100">
        <v>51</v>
      </c>
      <c r="BA13" s="101">
        <v>52</v>
      </c>
      <c r="BB13" s="430"/>
      <c r="BC13" s="417" t="s">
        <v>146</v>
      </c>
      <c r="BD13" s="418"/>
      <c r="BE13" s="417" t="s">
        <v>52</v>
      </c>
      <c r="BF13" s="418"/>
      <c r="BG13" s="417" t="s">
        <v>52</v>
      </c>
      <c r="BH13" s="418"/>
      <c r="BI13" s="411"/>
      <c r="BJ13" s="413"/>
      <c r="BK13" s="413"/>
      <c r="BL13" s="414"/>
      <c r="BM13" s="427"/>
      <c r="BN13" s="428"/>
    </row>
    <row r="14" spans="1:121" ht="12.75">
      <c r="A14" s="103">
        <v>1</v>
      </c>
      <c r="B14" s="135"/>
      <c r="C14" s="138"/>
      <c r="D14" s="135"/>
      <c r="E14" s="135"/>
      <c r="F14" s="135"/>
      <c r="G14" s="135"/>
      <c r="H14" s="135"/>
      <c r="I14" s="134"/>
      <c r="J14" s="134"/>
      <c r="K14" s="134" t="s">
        <v>54</v>
      </c>
      <c r="L14" s="134" t="s">
        <v>54</v>
      </c>
      <c r="M14" s="135"/>
      <c r="N14" s="135"/>
      <c r="O14" s="135"/>
      <c r="P14" s="135"/>
      <c r="Q14" s="134"/>
      <c r="R14" s="135"/>
      <c r="S14" s="135" t="s">
        <v>55</v>
      </c>
      <c r="T14" s="135" t="s">
        <v>55</v>
      </c>
      <c r="U14" s="135"/>
      <c r="V14" s="135"/>
      <c r="W14" s="135"/>
      <c r="X14" s="134"/>
      <c r="Y14" s="134"/>
      <c r="Z14" s="134"/>
      <c r="AA14" s="135"/>
      <c r="AB14" s="135"/>
      <c r="AC14" s="135"/>
      <c r="AD14" s="134"/>
      <c r="AE14" s="134"/>
      <c r="AF14" s="134"/>
      <c r="AG14" s="134" t="s">
        <v>54</v>
      </c>
      <c r="AH14" s="134" t="s">
        <v>54</v>
      </c>
      <c r="AI14" s="135"/>
      <c r="AJ14" s="134"/>
      <c r="AK14" s="135"/>
      <c r="AL14" s="135"/>
      <c r="AM14" s="135"/>
      <c r="AN14" s="135"/>
      <c r="AO14" s="134"/>
      <c r="AP14" s="134"/>
      <c r="AQ14" s="134"/>
      <c r="AR14" s="134"/>
      <c r="AS14" s="135" t="s">
        <v>55</v>
      </c>
      <c r="AT14" s="135" t="s">
        <v>55</v>
      </c>
      <c r="AU14" s="134" t="s">
        <v>55</v>
      </c>
      <c r="AV14" s="134" t="s">
        <v>55</v>
      </c>
      <c r="AW14" s="134" t="s">
        <v>55</v>
      </c>
      <c r="AX14" s="134" t="s">
        <v>55</v>
      </c>
      <c r="AY14" s="134" t="s">
        <v>55</v>
      </c>
      <c r="AZ14" s="134" t="s">
        <v>55</v>
      </c>
      <c r="BA14" s="134" t="s">
        <v>55</v>
      </c>
      <c r="BB14" s="103">
        <v>1</v>
      </c>
      <c r="BC14" s="409">
        <f>BG14+BE14</f>
        <v>160</v>
      </c>
      <c r="BD14" s="402"/>
      <c r="BE14" s="409">
        <v>80</v>
      </c>
      <c r="BF14" s="402"/>
      <c r="BG14" s="409">
        <v>80</v>
      </c>
      <c r="BH14" s="402"/>
      <c r="BI14" s="139">
        <v>0</v>
      </c>
      <c r="BJ14" s="103">
        <v>0</v>
      </c>
      <c r="BK14" s="103">
        <v>0</v>
      </c>
      <c r="BL14" s="103">
        <v>0</v>
      </c>
      <c r="BM14" s="103">
        <v>0</v>
      </c>
      <c r="BN14" s="107">
        <f>SUM(BE14:BM14)</f>
        <v>160</v>
      </c>
      <c r="BO14" s="104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4"/>
    </row>
    <row r="15" spans="1:121" ht="15.75" customHeight="1">
      <c r="A15" s="140">
        <v>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34" t="s">
        <v>54</v>
      </c>
      <c r="L15" s="134" t="s">
        <v>54</v>
      </c>
      <c r="M15" s="141"/>
      <c r="N15" s="141"/>
      <c r="O15" s="141"/>
      <c r="P15" s="141"/>
      <c r="Q15" s="141"/>
      <c r="R15" s="141"/>
      <c r="S15" s="135" t="s">
        <v>55</v>
      </c>
      <c r="T15" s="135" t="s">
        <v>55</v>
      </c>
      <c r="U15" s="141"/>
      <c r="V15" s="141"/>
      <c r="W15" s="141"/>
      <c r="X15" s="141"/>
      <c r="Y15" s="141"/>
      <c r="Z15" s="141"/>
      <c r="AA15" s="141"/>
      <c r="AB15" s="141"/>
      <c r="AC15" s="141"/>
      <c r="AD15" s="134"/>
      <c r="AE15" s="134"/>
      <c r="AF15" s="134"/>
      <c r="AG15" s="134" t="s">
        <v>54</v>
      </c>
      <c r="AH15" s="134" t="s">
        <v>54</v>
      </c>
      <c r="AI15" s="141" t="s">
        <v>262</v>
      </c>
      <c r="AJ15" s="141" t="s">
        <v>262</v>
      </c>
      <c r="AK15" s="134" t="s">
        <v>263</v>
      </c>
      <c r="AL15" s="134" t="s">
        <v>263</v>
      </c>
      <c r="AM15" s="134" t="s">
        <v>263</v>
      </c>
      <c r="AN15" s="98"/>
      <c r="AO15" s="142"/>
      <c r="AP15" s="141"/>
      <c r="AQ15" s="98"/>
      <c r="AR15" s="133"/>
      <c r="AS15" s="141" t="s">
        <v>55</v>
      </c>
      <c r="AT15" s="141" t="s">
        <v>55</v>
      </c>
      <c r="AU15" s="141" t="s">
        <v>55</v>
      </c>
      <c r="AV15" s="141" t="s">
        <v>55</v>
      </c>
      <c r="AW15" s="141" t="s">
        <v>55</v>
      </c>
      <c r="AX15" s="141" t="s">
        <v>55</v>
      </c>
      <c r="AY15" s="141" t="s">
        <v>55</v>
      </c>
      <c r="AZ15" s="141" t="s">
        <v>55</v>
      </c>
      <c r="BA15" s="141" t="s">
        <v>55</v>
      </c>
      <c r="BB15" s="140">
        <v>2</v>
      </c>
      <c r="BC15" s="409">
        <f>BG15+BE15</f>
        <v>160</v>
      </c>
      <c r="BD15" s="402"/>
      <c r="BE15" s="409">
        <v>80</v>
      </c>
      <c r="BF15" s="402"/>
      <c r="BG15" s="409">
        <v>80</v>
      </c>
      <c r="BH15" s="402"/>
      <c r="BI15" s="140">
        <v>72</v>
      </c>
      <c r="BJ15" s="140">
        <v>108</v>
      </c>
      <c r="BK15" s="140">
        <v>0</v>
      </c>
      <c r="BL15" s="140">
        <v>0</v>
      </c>
      <c r="BM15" s="140">
        <v>0</v>
      </c>
      <c r="BN15" s="107">
        <f>SUM(BE15:BM15)</f>
        <v>340</v>
      </c>
      <c r="BO15" s="104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4"/>
    </row>
    <row r="16" spans="1:121" ht="12.75" customHeight="1">
      <c r="A16" s="103">
        <v>3</v>
      </c>
      <c r="B16" s="134" t="s">
        <v>54</v>
      </c>
      <c r="C16" s="134" t="s">
        <v>54</v>
      </c>
      <c r="D16" s="134" t="s">
        <v>263</v>
      </c>
      <c r="E16" s="134" t="s">
        <v>263</v>
      </c>
      <c r="F16" s="134" t="s">
        <v>263</v>
      </c>
      <c r="G16" s="134"/>
      <c r="H16" s="134"/>
      <c r="I16" s="134"/>
      <c r="J16" s="134"/>
      <c r="K16" s="134"/>
      <c r="L16" s="134"/>
      <c r="M16" s="134"/>
      <c r="N16" s="134" t="s">
        <v>54</v>
      </c>
      <c r="O16" s="134" t="s">
        <v>160</v>
      </c>
      <c r="P16" s="134" t="s">
        <v>160</v>
      </c>
      <c r="Q16" s="134" t="s">
        <v>160</v>
      </c>
      <c r="R16" s="134" t="s">
        <v>160</v>
      </c>
      <c r="S16" s="135" t="s">
        <v>55</v>
      </c>
      <c r="T16" s="135" t="s">
        <v>55</v>
      </c>
      <c r="U16" s="144"/>
      <c r="V16" s="143" t="s">
        <v>57</v>
      </c>
      <c r="W16" s="143" t="s">
        <v>57</v>
      </c>
      <c r="X16" s="143" t="s">
        <v>57</v>
      </c>
      <c r="Y16" s="143" t="s">
        <v>57</v>
      </c>
      <c r="Z16" s="134" t="s">
        <v>56</v>
      </c>
      <c r="AA16" s="134" t="s">
        <v>56</v>
      </c>
      <c r="AB16" s="134" t="s">
        <v>53</v>
      </c>
      <c r="AC16" s="134" t="s">
        <v>53</v>
      </c>
      <c r="AD16" s="134" t="s">
        <v>53</v>
      </c>
      <c r="AE16" s="134" t="s">
        <v>53</v>
      </c>
      <c r="AF16" s="134" t="s">
        <v>53</v>
      </c>
      <c r="AG16" s="134" t="s">
        <v>53</v>
      </c>
      <c r="AH16" s="134" t="s">
        <v>53</v>
      </c>
      <c r="AI16" s="134" t="s">
        <v>53</v>
      </c>
      <c r="AJ16" s="134" t="s">
        <v>53</v>
      </c>
      <c r="AK16" s="134" t="s">
        <v>53</v>
      </c>
      <c r="AL16" s="134" t="s">
        <v>53</v>
      </c>
      <c r="AM16" s="134" t="s">
        <v>53</v>
      </c>
      <c r="AN16" s="134" t="s">
        <v>53</v>
      </c>
      <c r="AO16" s="134" t="s">
        <v>53</v>
      </c>
      <c r="AP16" s="134" t="s">
        <v>53</v>
      </c>
      <c r="AQ16" s="134" t="s">
        <v>53</v>
      </c>
      <c r="AR16" s="134" t="s">
        <v>53</v>
      </c>
      <c r="AS16" s="134" t="s">
        <v>53</v>
      </c>
      <c r="AT16" s="134" t="s">
        <v>53</v>
      </c>
      <c r="AU16" s="134" t="s">
        <v>53</v>
      </c>
      <c r="AV16" s="134" t="s">
        <v>53</v>
      </c>
      <c r="AW16" s="134" t="s">
        <v>53</v>
      </c>
      <c r="AX16" s="134" t="s">
        <v>53</v>
      </c>
      <c r="AY16" s="134" t="s">
        <v>53</v>
      </c>
      <c r="AZ16" s="134" t="s">
        <v>53</v>
      </c>
      <c r="BA16" s="134" t="s">
        <v>53</v>
      </c>
      <c r="BB16" s="132">
        <v>3</v>
      </c>
      <c r="BC16" s="409">
        <f>BG16+BE16</f>
        <v>80</v>
      </c>
      <c r="BD16" s="402"/>
      <c r="BE16" s="409">
        <v>80</v>
      </c>
      <c r="BF16" s="402"/>
      <c r="BG16" s="409">
        <v>0</v>
      </c>
      <c r="BH16" s="402"/>
      <c r="BI16" s="132">
        <v>0</v>
      </c>
      <c r="BJ16" s="132">
        <v>108</v>
      </c>
      <c r="BK16" s="132">
        <v>144</v>
      </c>
      <c r="BL16" s="132">
        <v>144</v>
      </c>
      <c r="BM16" s="132">
        <v>72</v>
      </c>
      <c r="BN16" s="107">
        <f>SUM(BE16:BM16)</f>
        <v>548</v>
      </c>
      <c r="BO16" s="104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4"/>
    </row>
    <row r="17" spans="1:121" ht="12.75" customHeight="1" hidden="1">
      <c r="A17" s="393" t="s">
        <v>147</v>
      </c>
      <c r="B17" s="398" t="s">
        <v>53</v>
      </c>
      <c r="C17" s="398" t="s">
        <v>53</v>
      </c>
      <c r="D17" s="398" t="s">
        <v>53</v>
      </c>
      <c r="E17" s="398" t="s">
        <v>53</v>
      </c>
      <c r="F17" s="398" t="s">
        <v>53</v>
      </c>
      <c r="G17" s="398" t="s">
        <v>53</v>
      </c>
      <c r="H17" s="398" t="s">
        <v>53</v>
      </c>
      <c r="I17" s="398" t="s">
        <v>53</v>
      </c>
      <c r="J17" s="398" t="s">
        <v>53</v>
      </c>
      <c r="K17" s="398" t="s">
        <v>53</v>
      </c>
      <c r="L17" s="408" t="s">
        <v>53</v>
      </c>
      <c r="M17" s="398" t="s">
        <v>53</v>
      </c>
      <c r="N17" s="398" t="s">
        <v>53</v>
      </c>
      <c r="O17" s="398" t="s">
        <v>53</v>
      </c>
      <c r="P17" s="398" t="s">
        <v>53</v>
      </c>
      <c r="Q17" s="398" t="s">
        <v>53</v>
      </c>
      <c r="R17" s="398" t="s">
        <v>53</v>
      </c>
      <c r="S17" s="398" t="s">
        <v>53</v>
      </c>
      <c r="T17" s="398" t="s">
        <v>53</v>
      </c>
      <c r="U17" s="398" t="s">
        <v>53</v>
      </c>
      <c r="V17" s="398" t="s">
        <v>53</v>
      </c>
      <c r="W17" s="406" t="s">
        <v>53</v>
      </c>
      <c r="X17" s="398" t="s">
        <v>53</v>
      </c>
      <c r="Y17" s="404" t="s">
        <v>53</v>
      </c>
      <c r="Z17" s="398" t="s">
        <v>53</v>
      </c>
      <c r="AA17" s="398" t="s">
        <v>53</v>
      </c>
      <c r="AB17" s="398" t="s">
        <v>53</v>
      </c>
      <c r="AC17" s="398" t="s">
        <v>53</v>
      </c>
      <c r="AD17" s="398" t="s">
        <v>53</v>
      </c>
      <c r="AE17" s="398" t="s">
        <v>53</v>
      </c>
      <c r="AF17" s="406" t="s">
        <v>53</v>
      </c>
      <c r="AG17" s="398" t="s">
        <v>53</v>
      </c>
      <c r="AH17" s="398" t="s">
        <v>53</v>
      </c>
      <c r="AI17" s="404" t="s">
        <v>53</v>
      </c>
      <c r="AJ17" s="398" t="s">
        <v>53</v>
      </c>
      <c r="AK17" s="406" t="s">
        <v>53</v>
      </c>
      <c r="AL17" s="398" t="s">
        <v>53</v>
      </c>
      <c r="AM17" s="404" t="s">
        <v>53</v>
      </c>
      <c r="AN17" s="398" t="s">
        <v>53</v>
      </c>
      <c r="AO17" s="398" t="s">
        <v>53</v>
      </c>
      <c r="AP17" s="406" t="s">
        <v>53</v>
      </c>
      <c r="AQ17" s="398" t="s">
        <v>53</v>
      </c>
      <c r="AR17" s="404" t="s">
        <v>53</v>
      </c>
      <c r="AS17" s="398" t="s">
        <v>53</v>
      </c>
      <c r="AT17" s="398" t="s">
        <v>53</v>
      </c>
      <c r="AU17" s="398" t="s">
        <v>53</v>
      </c>
      <c r="AV17" s="398" t="s">
        <v>53</v>
      </c>
      <c r="AW17" s="398" t="s">
        <v>53</v>
      </c>
      <c r="AX17" s="398" t="s">
        <v>53</v>
      </c>
      <c r="AY17" s="398" t="s">
        <v>53</v>
      </c>
      <c r="AZ17" s="398" t="s">
        <v>53</v>
      </c>
      <c r="BA17" s="398" t="s">
        <v>53</v>
      </c>
      <c r="BB17" s="393" t="s">
        <v>147</v>
      </c>
      <c r="BC17" s="395">
        <v>0</v>
      </c>
      <c r="BD17" s="393"/>
      <c r="BE17" s="395"/>
      <c r="BF17" s="397"/>
      <c r="BG17" s="395"/>
      <c r="BH17" s="397"/>
      <c r="BI17" s="393">
        <v>0</v>
      </c>
      <c r="BJ17" s="393">
        <v>0</v>
      </c>
      <c r="BK17" s="393">
        <v>0</v>
      </c>
      <c r="BL17" s="393">
        <v>0</v>
      </c>
      <c r="BM17" s="393">
        <v>0</v>
      </c>
      <c r="BN17" s="400">
        <v>0</v>
      </c>
      <c r="BO17" s="104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4"/>
    </row>
    <row r="18" spans="1:121" ht="12.75" customHeight="1" hidden="1">
      <c r="A18" s="394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405"/>
      <c r="Y18" s="399"/>
      <c r="Z18" s="399"/>
      <c r="AA18" s="399"/>
      <c r="AB18" s="399"/>
      <c r="AC18" s="399"/>
      <c r="AD18" s="399"/>
      <c r="AE18" s="399"/>
      <c r="AF18" s="399"/>
      <c r="AG18" s="405"/>
      <c r="AH18" s="405"/>
      <c r="AI18" s="399"/>
      <c r="AJ18" s="399"/>
      <c r="AK18" s="399"/>
      <c r="AL18" s="405"/>
      <c r="AM18" s="399"/>
      <c r="AN18" s="399"/>
      <c r="AO18" s="399"/>
      <c r="AP18" s="399"/>
      <c r="AQ18" s="407"/>
      <c r="AR18" s="399"/>
      <c r="AS18" s="405"/>
      <c r="AT18" s="399"/>
      <c r="AU18" s="399"/>
      <c r="AV18" s="399"/>
      <c r="AW18" s="399"/>
      <c r="AX18" s="399"/>
      <c r="AY18" s="399"/>
      <c r="AZ18" s="399"/>
      <c r="BA18" s="399"/>
      <c r="BB18" s="394"/>
      <c r="BC18" s="396"/>
      <c r="BD18" s="394"/>
      <c r="BE18" s="396"/>
      <c r="BF18" s="394"/>
      <c r="BG18" s="396"/>
      <c r="BH18" s="394"/>
      <c r="BI18" s="394"/>
      <c r="BJ18" s="394"/>
      <c r="BK18" s="394"/>
      <c r="BL18" s="394"/>
      <c r="BM18" s="394"/>
      <c r="BN18" s="400"/>
      <c r="BO18" s="104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4"/>
    </row>
    <row r="19" spans="53:121" ht="21.75" customHeight="1">
      <c r="BA19" s="106"/>
      <c r="BB19" s="103" t="s">
        <v>27</v>
      </c>
      <c r="BC19" s="401">
        <f>SUM(BC14:BC16)</f>
        <v>400</v>
      </c>
      <c r="BD19" s="402"/>
      <c r="BE19" s="401">
        <f>SUM(BF14:BF16)</f>
        <v>0</v>
      </c>
      <c r="BF19" s="403"/>
      <c r="BG19" s="401">
        <f>SUM(BH14:BH16)</f>
        <v>0</v>
      </c>
      <c r="BH19" s="403"/>
      <c r="BI19" s="103">
        <f aca="true" t="shared" si="0" ref="BI19:BN19">SUM(BI14:BI16)</f>
        <v>72</v>
      </c>
      <c r="BJ19" s="103">
        <f t="shared" si="0"/>
        <v>216</v>
      </c>
      <c r="BK19" s="103">
        <f t="shared" si="0"/>
        <v>144</v>
      </c>
      <c r="BL19" s="103">
        <f t="shared" si="0"/>
        <v>144</v>
      </c>
      <c r="BM19" s="103">
        <f t="shared" si="0"/>
        <v>72</v>
      </c>
      <c r="BN19" s="103">
        <f t="shared" si="0"/>
        <v>1048</v>
      </c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</row>
    <row r="20" spans="1:130" s="109" customFormat="1" ht="13.5" customHeight="1" thickBot="1">
      <c r="A20" s="108" t="s">
        <v>58</v>
      </c>
      <c r="AV20" s="110"/>
      <c r="AW20" s="110"/>
      <c r="AX20" s="110"/>
      <c r="AY20" s="110"/>
      <c r="AZ20" s="110"/>
      <c r="BA20" s="110"/>
      <c r="BB20" s="110"/>
      <c r="BC20" s="110"/>
      <c r="BD20" s="110"/>
      <c r="BL20" s="111"/>
      <c r="BM20" s="111"/>
      <c r="DV20" s="90"/>
      <c r="DW20" s="90"/>
      <c r="DX20" s="90"/>
      <c r="DY20" s="90"/>
      <c r="DZ20" s="90"/>
    </row>
    <row r="21" spans="7:130" s="109" customFormat="1" ht="13.5" customHeight="1" thickBot="1">
      <c r="G21" s="112"/>
      <c r="H21" s="113"/>
      <c r="I21" s="391" t="s">
        <v>231</v>
      </c>
      <c r="J21" s="391"/>
      <c r="K21" s="391"/>
      <c r="L21" s="391"/>
      <c r="M21" s="391"/>
      <c r="N21" s="391"/>
      <c r="O21" s="391"/>
      <c r="P21" s="391"/>
      <c r="Q21" s="391"/>
      <c r="T21" s="114" t="s">
        <v>54</v>
      </c>
      <c r="U21" s="113"/>
      <c r="V21" s="391" t="s">
        <v>232</v>
      </c>
      <c r="W21" s="391"/>
      <c r="X21" s="391"/>
      <c r="Y21" s="391"/>
      <c r="Z21" s="391"/>
      <c r="AA21" s="391"/>
      <c r="AB21" s="391"/>
      <c r="AC21" s="391"/>
      <c r="AD21" s="391"/>
      <c r="AE21" s="391"/>
      <c r="AF21" s="114" t="s">
        <v>160</v>
      </c>
      <c r="AG21" s="392" t="s">
        <v>145</v>
      </c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T21" s="262" t="s">
        <v>262</v>
      </c>
      <c r="AU21" s="258"/>
      <c r="AV21" s="259" t="s">
        <v>101</v>
      </c>
      <c r="AW21" s="259"/>
      <c r="AX21" s="259"/>
      <c r="AY21" s="259"/>
      <c r="AZ21" s="260"/>
      <c r="BA21" s="260"/>
      <c r="BB21" s="260"/>
      <c r="BC21" s="285" t="s">
        <v>263</v>
      </c>
      <c r="BD21" s="260"/>
      <c r="BE21" s="286" t="s">
        <v>103</v>
      </c>
      <c r="BF21" s="286"/>
      <c r="BG21" s="286"/>
      <c r="BH21" s="286"/>
      <c r="BI21" s="286"/>
      <c r="BJ21" s="287"/>
      <c r="BK21" s="288"/>
      <c r="BL21" s="288"/>
      <c r="BM21" s="261"/>
      <c r="DV21" s="90"/>
      <c r="DW21" s="90"/>
      <c r="DX21" s="90"/>
      <c r="DY21" s="90"/>
      <c r="DZ21" s="90"/>
    </row>
    <row r="22" spans="9:130" s="109" customFormat="1" ht="12.75">
      <c r="I22" s="391"/>
      <c r="J22" s="391"/>
      <c r="K22" s="391"/>
      <c r="L22" s="391"/>
      <c r="M22" s="391"/>
      <c r="N22" s="391"/>
      <c r="O22" s="391"/>
      <c r="P22" s="391"/>
      <c r="Q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T22" s="257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388" t="s">
        <v>264</v>
      </c>
      <c r="BF22" s="388"/>
      <c r="BG22" s="388"/>
      <c r="BH22" s="388"/>
      <c r="BI22" s="388"/>
      <c r="BJ22" s="388"/>
      <c r="BK22" s="388"/>
      <c r="BL22" s="388"/>
      <c r="DV22" s="90"/>
      <c r="DW22" s="90"/>
      <c r="DX22" s="90"/>
      <c r="DY22" s="90"/>
      <c r="DZ22" s="90"/>
    </row>
    <row r="23" ht="13.5" thickBot="1"/>
    <row r="24" spans="7:65" ht="13.5" thickBot="1">
      <c r="G24" s="262" t="s">
        <v>53</v>
      </c>
      <c r="H24" s="263" t="s">
        <v>228</v>
      </c>
      <c r="I24" s="261"/>
      <c r="J24" s="261"/>
      <c r="K24" s="261"/>
      <c r="L24" s="261"/>
      <c r="M24" s="260"/>
      <c r="N24" s="260"/>
      <c r="O24" s="260"/>
      <c r="P24" s="260"/>
      <c r="Q24" s="260"/>
      <c r="R24" s="260"/>
      <c r="S24" s="109"/>
      <c r="T24" s="115" t="s">
        <v>55</v>
      </c>
      <c r="U24" s="113" t="s">
        <v>26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6" t="s">
        <v>57</v>
      </c>
      <c r="AG24" s="110"/>
      <c r="AH24" s="390" t="s">
        <v>121</v>
      </c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110"/>
      <c r="BB24" s="110"/>
      <c r="BC24" s="118" t="s">
        <v>56</v>
      </c>
      <c r="BE24" s="389" t="s">
        <v>121</v>
      </c>
      <c r="BF24" s="389"/>
      <c r="BG24" s="389"/>
      <c r="BH24" s="389"/>
      <c r="BI24" s="389"/>
      <c r="BJ24" s="389"/>
      <c r="BK24" s="389"/>
      <c r="BL24" s="389"/>
      <c r="BM24" s="389"/>
    </row>
    <row r="25" spans="7:65" ht="12.75" customHeight="1">
      <c r="G25" s="104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AG25" s="110"/>
      <c r="AH25" s="390" t="s">
        <v>266</v>
      </c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110"/>
      <c r="BC25" s="117"/>
      <c r="BE25" s="95" t="s">
        <v>265</v>
      </c>
      <c r="BF25" s="95"/>
      <c r="BG25" s="95"/>
      <c r="BH25" s="95"/>
      <c r="BI25" s="95"/>
      <c r="BJ25" s="95"/>
      <c r="BK25" s="95"/>
      <c r="BL25" s="95"/>
      <c r="BM25" s="95"/>
    </row>
    <row r="26" spans="48:66" ht="13.5" customHeight="1">
      <c r="AV26" s="109"/>
      <c r="AW26" s="109"/>
      <c r="AX26" s="109"/>
      <c r="AY26" s="109"/>
      <c r="AZ26" s="109"/>
      <c r="BA26" s="109"/>
      <c r="BL26" s="109"/>
      <c r="BM26" s="109"/>
      <c r="BN26" s="109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mergeCells count="180">
    <mergeCell ref="AM3:BC3"/>
    <mergeCell ref="BH3:BK3"/>
    <mergeCell ref="Z4:AK4"/>
    <mergeCell ref="BD4:BK4"/>
    <mergeCell ref="AF1:BF1"/>
    <mergeCell ref="E2:P2"/>
    <mergeCell ref="Z2:AF2"/>
    <mergeCell ref="AG2:AK2"/>
    <mergeCell ref="AM2:BC2"/>
    <mergeCell ref="BH2:BJ2"/>
    <mergeCell ref="G10:I10"/>
    <mergeCell ref="J10:J12"/>
    <mergeCell ref="K10:M10"/>
    <mergeCell ref="N10:N12"/>
    <mergeCell ref="E3:P3"/>
    <mergeCell ref="Z3:AJ3"/>
    <mergeCell ref="R11:R12"/>
    <mergeCell ref="T11:T12"/>
    <mergeCell ref="U11:U12"/>
    <mergeCell ref="V11:V12"/>
    <mergeCell ref="AM5:BB5"/>
    <mergeCell ref="A7:BA7"/>
    <mergeCell ref="BB7:BN7"/>
    <mergeCell ref="A10:A13"/>
    <mergeCell ref="B10:E10"/>
    <mergeCell ref="F10:F12"/>
    <mergeCell ref="AO10:AR10"/>
    <mergeCell ref="AE11:AE12"/>
    <mergeCell ref="AG11:AG12"/>
    <mergeCell ref="AH11:AH12"/>
    <mergeCell ref="O10:R10"/>
    <mergeCell ref="S10:S12"/>
    <mergeCell ref="T10:V10"/>
    <mergeCell ref="W10:W12"/>
    <mergeCell ref="X10:Z10"/>
    <mergeCell ref="X11:X12"/>
    <mergeCell ref="Y11:Y12"/>
    <mergeCell ref="Z11:Z12"/>
    <mergeCell ref="BB10:BB13"/>
    <mergeCell ref="BC10:BH11"/>
    <mergeCell ref="AY11:AY12"/>
    <mergeCell ref="AZ11:AZ12"/>
    <mergeCell ref="BA11:BA12"/>
    <mergeCell ref="AB10:AE10"/>
    <mergeCell ref="AF10:AF12"/>
    <mergeCell ref="AG10:AI10"/>
    <mergeCell ref="AJ10:AJ12"/>
    <mergeCell ref="AK10:AN10"/>
    <mergeCell ref="BI10:BL10"/>
    <mergeCell ref="BM10:BM13"/>
    <mergeCell ref="BN10:BN13"/>
    <mergeCell ref="B11:B12"/>
    <mergeCell ref="C11:C12"/>
    <mergeCell ref="D11:D12"/>
    <mergeCell ref="E11:E12"/>
    <mergeCell ref="G11:G12"/>
    <mergeCell ref="H11:H12"/>
    <mergeCell ref="I11:I12"/>
    <mergeCell ref="K11:K12"/>
    <mergeCell ref="L11:L12"/>
    <mergeCell ref="M11:M12"/>
    <mergeCell ref="O11:O12"/>
    <mergeCell ref="P11:P12"/>
    <mergeCell ref="Q11:Q12"/>
    <mergeCell ref="AC11:AC12"/>
    <mergeCell ref="AD11:AD12"/>
    <mergeCell ref="AA10:AA12"/>
    <mergeCell ref="AK11:AK12"/>
    <mergeCell ref="AL11:AL12"/>
    <mergeCell ref="AM11:AM12"/>
    <mergeCell ref="AI11:AI12"/>
    <mergeCell ref="AB11:AB12"/>
    <mergeCell ref="AN11:AN12"/>
    <mergeCell ref="AO11:AO12"/>
    <mergeCell ref="AP11:AP12"/>
    <mergeCell ref="AQ11:AQ12"/>
    <mergeCell ref="AR11:AR12"/>
    <mergeCell ref="AT11:AT12"/>
    <mergeCell ref="AU11:AU12"/>
    <mergeCell ref="AV11:AV12"/>
    <mergeCell ref="AX11:AX12"/>
    <mergeCell ref="AS10:AS12"/>
    <mergeCell ref="AT10:AV10"/>
    <mergeCell ref="AW10:AW12"/>
    <mergeCell ref="AX10:BA10"/>
    <mergeCell ref="BI11:BI13"/>
    <mergeCell ref="BJ11:BJ13"/>
    <mergeCell ref="BK11:BK13"/>
    <mergeCell ref="BL11:BL13"/>
    <mergeCell ref="BC12:BD12"/>
    <mergeCell ref="BE12:BF12"/>
    <mergeCell ref="BG12:BH12"/>
    <mergeCell ref="BC13:BD13"/>
    <mergeCell ref="BE13:BF13"/>
    <mergeCell ref="BG13:BH13"/>
    <mergeCell ref="BC14:BD14"/>
    <mergeCell ref="BE14:BF14"/>
    <mergeCell ref="BG14:BH14"/>
    <mergeCell ref="BC15:BD15"/>
    <mergeCell ref="BE15:BF15"/>
    <mergeCell ref="BG15:BH15"/>
    <mergeCell ref="BC16:BD16"/>
    <mergeCell ref="BE16:BF16"/>
    <mergeCell ref="BG16:BH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BL17:BL18"/>
    <mergeCell ref="BM17:BM18"/>
    <mergeCell ref="BN17:BN18"/>
    <mergeCell ref="BC19:BD19"/>
    <mergeCell ref="BE19:BF19"/>
    <mergeCell ref="BG19:BH19"/>
    <mergeCell ref="BD17:BD18"/>
    <mergeCell ref="BE17:BE18"/>
    <mergeCell ref="BF17:BF18"/>
    <mergeCell ref="BC17:BC18"/>
    <mergeCell ref="BJ17:BJ18"/>
    <mergeCell ref="BG17:BG18"/>
    <mergeCell ref="BH17:BH18"/>
    <mergeCell ref="BI17:BI18"/>
    <mergeCell ref="AX17:AX18"/>
    <mergeCell ref="BK17:BK18"/>
    <mergeCell ref="AY17:AY18"/>
    <mergeCell ref="AZ17:AZ18"/>
    <mergeCell ref="BA17:BA18"/>
    <mergeCell ref="BB17:BB18"/>
    <mergeCell ref="BE22:BL22"/>
    <mergeCell ref="BE24:BM24"/>
    <mergeCell ref="AH24:AZ24"/>
    <mergeCell ref="AH25:BA25"/>
    <mergeCell ref="I21:Q22"/>
    <mergeCell ref="V21:AE22"/>
    <mergeCell ref="AG21:AR2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okomp</cp:lastModifiedBy>
  <cp:lastPrinted>2021-05-31T11:27:17Z</cp:lastPrinted>
  <dcterms:created xsi:type="dcterms:W3CDTF">2011-02-22T17:28:23Z</dcterms:created>
  <dcterms:modified xsi:type="dcterms:W3CDTF">2021-06-02T07:41:09Z</dcterms:modified>
  <cp:category/>
  <cp:version/>
  <cp:contentType/>
  <cp:contentStatus/>
</cp:coreProperties>
</file>